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Home\SHARED\DIGEST\21 Digest\120221\"/>
    </mc:Choice>
  </mc:AlternateContent>
  <bookViews>
    <workbookView xWindow="0" yWindow="0" windowWidth="20430" windowHeight="3705"/>
  </bookViews>
  <sheets>
    <sheet name="R&amp;D by Funder" sheetId="1" r:id="rId1"/>
    <sheet name="tabys20_B6" sheetId="2" r:id="rId2"/>
  </sheets>
  <definedNames>
    <definedName name="_xlnm._FilterDatabase" localSheetId="0" hidden="1">'R&amp;D by Funder'!$A$1:$J$54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 r="D50" i="1"/>
  <c r="D24" i="1"/>
  <c r="D46" i="1"/>
  <c r="D25" i="1"/>
  <c r="D33" i="1"/>
  <c r="D35" i="1"/>
  <c r="D41" i="1"/>
  <c r="D16" i="1"/>
  <c r="D36" i="1"/>
  <c r="D38" i="1"/>
  <c r="D26" i="1"/>
  <c r="D17" i="1"/>
  <c r="D40" i="1"/>
  <c r="D9" i="1"/>
  <c r="D12" i="1"/>
  <c r="D52" i="1"/>
  <c r="D5" i="1"/>
  <c r="D28" i="1"/>
  <c r="D8" i="1"/>
  <c r="D49" i="1"/>
  <c r="D23" i="1"/>
  <c r="D13" i="1"/>
  <c r="D18" i="1"/>
  <c r="D47" i="1"/>
  <c r="D19" i="1"/>
  <c r="D15" i="1"/>
  <c r="D32" i="1"/>
  <c r="D3" i="1"/>
  <c r="D11" i="1"/>
  <c r="D43" i="1"/>
  <c r="D45" i="1"/>
  <c r="D20" i="1"/>
  <c r="D39" i="1"/>
  <c r="D31" i="1"/>
  <c r="D54" i="1"/>
  <c r="D30" i="1"/>
  <c r="D42" i="1"/>
  <c r="D21" i="1"/>
  <c r="D53" i="1"/>
  <c r="D34" i="1"/>
  <c r="D6" i="1"/>
  <c r="D22" i="1"/>
  <c r="D10" i="1"/>
  <c r="D37" i="1"/>
  <c r="D27" i="1"/>
  <c r="D51" i="1"/>
  <c r="D48" i="1"/>
  <c r="D29" i="1"/>
  <c r="D44" i="1"/>
  <c r="D14" i="1"/>
  <c r="D4" i="1"/>
  <c r="F7" i="1"/>
  <c r="F50" i="1"/>
  <c r="F24" i="1"/>
  <c r="F46" i="1"/>
  <c r="F25" i="1"/>
  <c r="F33" i="1"/>
  <c r="F35" i="1"/>
  <c r="F41" i="1"/>
  <c r="F16" i="1"/>
  <c r="F36" i="1"/>
  <c r="F38" i="1"/>
  <c r="F26" i="1"/>
  <c r="F17" i="1"/>
  <c r="F40" i="1"/>
  <c r="F9" i="1"/>
  <c r="F12" i="1"/>
  <c r="F52" i="1"/>
  <c r="F5" i="1"/>
  <c r="F28" i="1"/>
  <c r="F8" i="1"/>
  <c r="F49" i="1"/>
  <c r="F23" i="1"/>
  <c r="F13" i="1"/>
  <c r="F18" i="1"/>
  <c r="F47" i="1"/>
  <c r="F19" i="1"/>
  <c r="F15" i="1"/>
  <c r="F32" i="1"/>
  <c r="F3" i="1"/>
  <c r="F11" i="1"/>
  <c r="F43" i="1"/>
  <c r="F45" i="1"/>
  <c r="F20" i="1"/>
  <c r="F39" i="1"/>
  <c r="F31" i="1"/>
  <c r="F54" i="1"/>
  <c r="F30" i="1"/>
  <c r="F42" i="1"/>
  <c r="F21" i="1"/>
  <c r="F53" i="1"/>
  <c r="F34" i="1"/>
  <c r="F6" i="1"/>
  <c r="F22" i="1"/>
  <c r="F10" i="1"/>
  <c r="F37" i="1"/>
  <c r="F27" i="1"/>
  <c r="F51" i="1"/>
  <c r="F48" i="1"/>
  <c r="F29" i="1"/>
  <c r="F44" i="1"/>
  <c r="F14" i="1"/>
  <c r="F4" i="1"/>
  <c r="H7" i="1"/>
  <c r="H50" i="1"/>
  <c r="H24" i="1"/>
  <c r="H46" i="1"/>
  <c r="H25" i="1"/>
  <c r="H33" i="1"/>
  <c r="H35" i="1"/>
  <c r="H41" i="1"/>
  <c r="H16" i="1"/>
  <c r="H36" i="1"/>
  <c r="H38" i="1"/>
  <c r="H26" i="1"/>
  <c r="H17" i="1"/>
  <c r="H40" i="1"/>
  <c r="H9" i="1"/>
  <c r="H12" i="1"/>
  <c r="H52" i="1"/>
  <c r="H5" i="1"/>
  <c r="H28" i="1"/>
  <c r="H8" i="1"/>
  <c r="H49" i="1"/>
  <c r="H23" i="1"/>
  <c r="H13" i="1"/>
  <c r="H18" i="1"/>
  <c r="H47" i="1"/>
  <c r="H19" i="1"/>
  <c r="H15" i="1"/>
  <c r="H32" i="1"/>
  <c r="H3" i="1"/>
  <c r="H11" i="1"/>
  <c r="H43" i="1"/>
  <c r="H45" i="1"/>
  <c r="H20" i="1"/>
  <c r="H39" i="1"/>
  <c r="H31" i="1"/>
  <c r="H54" i="1"/>
  <c r="H30" i="1"/>
  <c r="H42" i="1"/>
  <c r="H21" i="1"/>
  <c r="H53" i="1"/>
  <c r="H34" i="1"/>
  <c r="H6" i="1"/>
  <c r="H22" i="1"/>
  <c r="H10" i="1"/>
  <c r="H37" i="1"/>
  <c r="H27" i="1"/>
  <c r="H51" i="1"/>
  <c r="H48" i="1"/>
  <c r="H29" i="1"/>
  <c r="H44" i="1"/>
  <c r="H14" i="1"/>
  <c r="H4" i="1"/>
  <c r="J7" i="1"/>
  <c r="J50" i="1"/>
  <c r="J24" i="1"/>
  <c r="J46" i="1"/>
  <c r="J25" i="1"/>
  <c r="J33" i="1"/>
  <c r="J35" i="1"/>
  <c r="J41" i="1"/>
  <c r="J16" i="1"/>
  <c r="J36" i="1"/>
  <c r="J38" i="1"/>
  <c r="J26" i="1"/>
  <c r="J17" i="1"/>
  <c r="J40" i="1"/>
  <c r="J9" i="1"/>
  <c r="J12" i="1"/>
  <c r="J52" i="1"/>
  <c r="J5" i="1"/>
  <c r="J28" i="1"/>
  <c r="J8" i="1"/>
  <c r="J49" i="1"/>
  <c r="J23" i="1"/>
  <c r="J13" i="1"/>
  <c r="J18" i="1"/>
  <c r="J47" i="1"/>
  <c r="J19" i="1"/>
  <c r="J15" i="1"/>
  <c r="J32" i="1"/>
  <c r="J3" i="1"/>
  <c r="J11" i="1"/>
  <c r="J43" i="1"/>
  <c r="J45" i="1"/>
  <c r="J20" i="1"/>
  <c r="J39" i="1"/>
  <c r="J31" i="1"/>
  <c r="J54" i="1"/>
  <c r="J30" i="1"/>
  <c r="J42" i="1"/>
  <c r="J21" i="1"/>
  <c r="J53" i="1"/>
  <c r="J34" i="1"/>
  <c r="J6" i="1"/>
  <c r="J22" i="1"/>
  <c r="J10" i="1"/>
  <c r="J37" i="1"/>
  <c r="J27" i="1"/>
  <c r="J51" i="1"/>
  <c r="J48" i="1"/>
  <c r="J29" i="1"/>
  <c r="J44" i="1"/>
  <c r="J14" i="1"/>
  <c r="J4" i="1"/>
  <c r="J2" i="1"/>
  <c r="H2" i="1"/>
  <c r="F2" i="1"/>
  <c r="D2" i="1"/>
</calcChain>
</file>

<file path=xl/sharedStrings.xml><?xml version="1.0" encoding="utf-8"?>
<sst xmlns="http://schemas.openxmlformats.org/spreadsheetml/2006/main" count="157" uniqueCount="71">
  <si>
    <t>Table 20</t>
  </si>
  <si>
    <t>Domestic R&amp;D paid for by the company and others and performed by the company, by source of funds and state: 2019</t>
  </si>
  <si>
    <t>(Millions of U.S. dollars)</t>
  </si>
  <si>
    <t>State</t>
  </si>
  <si>
    <t>Total</t>
  </si>
  <si>
    <t>Paid for by the company</t>
  </si>
  <si>
    <t>Paid for by others</t>
  </si>
  <si>
    <t>Federal</t>
  </si>
  <si>
    <t>Nonfederal</t>
  </si>
  <si>
    <t>All states</t>
  </si>
  <si>
    <t>Alabama</t>
  </si>
  <si>
    <t>Alaska</t>
  </si>
  <si>
    <t>Arizona</t>
  </si>
  <si>
    <t>Arkansas</t>
  </si>
  <si>
    <t>California</t>
  </si>
  <si>
    <t>i</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</si>
  <si>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</si>
  <si>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</si>
  <si>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</si>
  <si>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</si>
  <si>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</si>
  <si>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</si>
  <si>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</si>
  <si>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</si>
  <si>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</si>
  <si>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</si>
  <si>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</si>
  <si>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</si>
  <si>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</si>
  <si>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</si>
  <si>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</si>
  <si>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</si>
  <si>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</si>
  <si>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</si>
  <si>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</si>
  <si>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</si>
  <si>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</si>
  <si>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</si>
  <si>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</si>
  <si>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</si>
  <si>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</si>
  <si>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</si>
  <si>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</si>
  <si>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</si>
  <si>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</si>
  <si>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</si>
  <si>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e</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</si>
  <si>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</si>
  <si>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</si>
  <si>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</si>
  <si>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</si>
  <si>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</si>
  <si>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</si>
  <si>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</si>
  <si>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</si>
  <si>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</si>
  <si>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</si>
  <si>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</si>
  <si>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</si>
  <si>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</si>
  <si>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</si>
  <si>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</si>
  <si>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</si>
  <si>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r>
      <t>Undistributed</t>
    </r>
    <r>
      <rPr>
        <vertAlign val="superscript"/>
        <sz val="8"/>
        <rFont val="Arial Narrow"/>
        <family val="2"/>
      </rPr>
      <t>a</t>
    </r>
  </si>
  <si>
    <t>Total Paid for by Others</t>
  </si>
  <si>
    <t>Paid for by Federal</t>
  </si>
  <si>
    <t>Paid for by Nonfederal</t>
  </si>
  <si>
    <t>Undistributed</t>
  </si>
  <si>
    <t>Paid for by the Company</t>
  </si>
  <si>
    <t>D.C.</t>
  </si>
  <si>
    <t>% of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</si>
</sst>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3" formatCode="_(* #,##0.00_);_(* \(#,##0.00\);_(* &quot;-&quot;??_);_(@_)"/>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9"/>
      <name val="Arial Narrow"/>
      <family val="2"/>
    </font>
    <font>
      <sz val="9"/>
      <name val="Arial"/>
      <family val="2"/>
    </font>
    <font>
      <sz val="9"/>
      <color theme="1"/>
      <name val="Arial"/>
      <family val="2"/>
    </font>
    <font>
      <sz val="8"/>
      <name val="Arial Narrow"/>
      <family val="2"/>
    </font>
    <font>
      <sz val="8"/>
      <color rgb="FFFF0000"/>
      <name val="Arial Narrow"/>
      <family val="2"/>
    </font>
    <font>
      <vertAlign val="superscript"/>
      <sz val="8"/>
      <name val="Arial Narrow"/>
      <family val="2"/>
    </font>
    <font>
      <sz val="10"/>
      <name val="Arial"/>
      <family val="2"/>
    </font>
    <font>
      <vertAlign val="superscript"/>
      <sz val="8"/>
      <color rgb="FFFF0000"/>
      <name val="Arial Narrow"/>
      <family val="2"/>
    </font>
    <font>
      <sz val="9"/>
      <color rgb="FFFF0000"/>
      <name val="Arial"/>
      <family val="2"/>
    </font>
  </fonts>
  <fills count="3">
    <fill>
      <patternFill patternType="none"/>
    </fill>
    <fill>
      <patternFill patternType="gray125"/>
    </fill>
    <fill>
      <patternFill patternType="solid">
        <fgColor theme="5" tint="-0.249977111117893"/>
        <bgColor indexed="64"/>
      </patternFill>
    </fill>
  </fills>
  <borders count="12">
    <border>
      <left/>
      <right/>
      <top/>
      <bottom/>
      <diagonal/>
    </border>
    <border>
      <left style="thin">
        <color indexed="64"/>
      </left>
      <right style="thin">
        <color indexed="64"/>
      </right>
      <top style="thin">
        <color auto="1"/>
      </top>
      <bottom/>
      <diagonal/>
    </border>
    <border>
      <left style="thin">
        <color indexed="64"/>
      </left>
      <right/>
      <top style="thin">
        <color auto="1"/>
      </top>
      <bottom/>
      <diagonal/>
    </border>
    <border>
      <left/>
      <right style="thin">
        <color indexed="64"/>
      </right>
      <top style="thin">
        <color auto="1"/>
      </top>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bottom style="thin">
        <color auto="1"/>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style="thin">
        <color indexed="64"/>
      </right>
      <top style="thin">
        <color auto="1"/>
      </top>
      <bottom style="thin">
        <color auto="1"/>
      </bottom>
      <diagonal/>
    </border>
    <border>
      <left style="thin">
        <color indexed="64"/>
      </left>
      <right style="double">
        <color indexed="64"/>
      </right>
      <top style="thin">
        <color auto="1"/>
      </top>
      <bottom style="thin">
        <color auto="1"/>
      </bottom>
      <diagonal/>
    </border>
  </borders>
  <cellStyleXfs count="5">
    <xf numFmtId="0" fontId="0" fillId="0" borderId="0"/>
    <xf numFmtId="9" fontId="1" fillId="0" borderId="0" applyFont="0" applyFill="0" applyBorder="0" applyAlignment="0" applyProtection="0"/>
    <xf numFmtId="0" fontId="3" fillId="0" borderId="0"/>
    <xf numFmtId="43" fontId="3" fillId="0" borderId="0" applyFont="0" applyFill="0" applyBorder="0" applyAlignment="0" applyProtection="0"/>
    <xf numFmtId="43" fontId="1" fillId="0" borderId="0" applyFont="0" applyFill="0" applyBorder="0" applyAlignment="0" applyProtection="0"/>
  </cellStyleXfs>
  <cellXfs count="49">
    <xf numFmtId="0" fontId="0" fillId="0" borderId="0" xfId="0"/>
    <xf numFmtId="0" fontId="5" fillId="0" borderId="0" xfId="2" applyFont="1" applyAlignment="1">
      <alignment horizontal="left"/>
    </xf>
    <xf numFmtId="0" fontId="6" fillId="0" borderId="0" xfId="2" applyFont="1" applyAlignment="1"/>
    <xf numFmtId="0" fontId="6" fillId="0" borderId="0" xfId="2" applyFont="1"/>
    <xf numFmtId="0" fontId="4" fillId="0" borderId="0" xfId="2" applyFont="1" applyFill="1" applyBorder="1" applyAlignment="1">
      <alignment horizontal="left"/>
    </xf>
    <xf numFmtId="0" fontId="4" fillId="0" borderId="0" xfId="2" applyFont="1" applyFill="1" applyBorder="1" applyAlignment="1">
      <alignment horizontal="left" wrapText="1"/>
    </xf>
    <xf numFmtId="0" fontId="5" fillId="0" borderId="0" xfId="2" applyFont="1" applyBorder="1" applyAlignment="1">
      <alignment horizontal="left" wrapText="1"/>
    </xf>
    <xf numFmtId="0" fontId="5" fillId="0" borderId="0" xfId="2" applyFont="1" applyBorder="1" applyAlignment="1">
      <alignment horizontal="left"/>
    </xf>
    <xf numFmtId="0" fontId="6" fillId="0" borderId="0" xfId="2" applyFont="1" applyBorder="1" applyAlignment="1"/>
    <xf numFmtId="0" fontId="6" fillId="0" borderId="0" xfId="2" applyFont="1" applyBorder="1"/>
    <xf numFmtId="0" fontId="3" fillId="0" borderId="0" xfId="2" applyAlignment="1"/>
    <xf numFmtId="0" fontId="3" fillId="0" borderId="0" xfId="2"/>
    <xf numFmtId="0" fontId="7" fillId="0" borderId="10" xfId="2" applyFont="1" applyBorder="1" applyAlignment="1">
      <alignment horizontal="left"/>
    </xf>
    <xf numFmtId="3" fontId="7" fillId="0" borderId="10" xfId="3" applyNumberFormat="1" applyFont="1" applyFill="1" applyBorder="1" applyAlignment="1">
      <alignment horizontal="right" wrapText="1"/>
    </xf>
    <xf numFmtId="0" fontId="7" fillId="0" borderId="10" xfId="2" applyFont="1" applyBorder="1" applyAlignment="1">
      <alignment horizontal="left" indent="1"/>
    </xf>
    <xf numFmtId="3" fontId="8" fillId="0" borderId="0" xfId="4" applyNumberFormat="1" applyFont="1" applyFill="1" applyBorder="1" applyAlignment="1">
      <alignment horizontal="right"/>
    </xf>
    <xf numFmtId="3" fontId="7" fillId="0" borderId="10" xfId="3" quotePrefix="1" applyNumberFormat="1" applyFont="1" applyFill="1" applyBorder="1" applyAlignment="1">
      <alignment horizontal="right" wrapText="1"/>
    </xf>
    <xf numFmtId="0" fontId="10" fillId="0" borderId="0" xfId="2" applyFont="1" applyBorder="1" applyAlignment="1">
      <alignment horizontal="left"/>
    </xf>
    <xf numFmtId="0" fontId="12" fillId="0" borderId="0" xfId="2" applyFont="1" applyAlignment="1"/>
    <xf numFmtId="0" fontId="10" fillId="0" borderId="0" xfId="2" applyFont="1" applyAlignment="1">
      <alignment horizontal="left" wrapText="1"/>
    </xf>
    <xf numFmtId="0" fontId="7" fillId="0" borderId="0" xfId="2" applyFont="1" applyFill="1" applyAlignment="1">
      <alignment horizontal="left" wrapText="1"/>
    </xf>
    <xf numFmtId="0" fontId="0" fillId="0" borderId="10" xfId="0" applyBorder="1"/>
    <xf numFmtId="42" fontId="0" fillId="0" borderId="10" xfId="0" applyNumberFormat="1" applyBorder="1" applyAlignment="1">
      <alignment horizontal="right"/>
    </xf>
    <xf numFmtId="0" fontId="2" fillId="2" borderId="10" xfId="0" applyFont="1" applyFill="1" applyBorder="1" applyAlignment="1">
      <alignment horizontal="left" vertical="center" wrapText="1"/>
    </xf>
    <xf numFmtId="0" fontId="2" fillId="2" borderId="10" xfId="0" applyFont="1" applyFill="1" applyBorder="1" applyAlignment="1">
      <alignment horizontal="center" vertical="center" wrapText="1"/>
    </xf>
    <xf numFmtId="164" fontId="0" fillId="0" borderId="10" xfId="1" applyNumberFormat="1" applyFont="1" applyBorder="1" applyAlignment="1">
      <alignment horizontal="center"/>
    </xf>
    <xf numFmtId="0" fontId="7" fillId="0" borderId="0" xfId="2" applyFont="1" applyFill="1" applyBorder="1" applyAlignment="1">
      <alignment horizontal="left" wrapText="1"/>
    </xf>
    <xf numFmtId="0" fontId="10" fillId="0" borderId="0" xfId="2" applyFont="1" applyBorder="1" applyAlignment="1">
      <alignment horizontal="left" wrapText="1"/>
    </xf>
    <xf numFmtId="0" fontId="11" fillId="0" borderId="0" xfId="2" applyFont="1" applyFill="1" applyAlignment="1">
      <alignment horizontal="left" wrapText="1"/>
    </xf>
    <xf numFmtId="0" fontId="12" fillId="0" borderId="0" xfId="2" applyFont="1" applyAlignment="1">
      <alignment horizontal="left" wrapText="1"/>
    </xf>
    <xf numFmtId="0" fontId="7" fillId="0" borderId="0" xfId="2" applyFont="1" applyFill="1" applyAlignment="1">
      <alignment horizontal="left" wrapText="1"/>
    </xf>
    <xf numFmtId="0" fontId="10" fillId="0" borderId="0" xfId="2" applyFont="1" applyAlignment="1">
      <alignment horizontal="left" wrapText="1"/>
    </xf>
    <xf numFmtId="0" fontId="4" fillId="0" borderId="0" xfId="2" applyFont="1" applyFill="1" applyBorder="1" applyAlignment="1">
      <alignment horizontal="left" wrapText="1"/>
    </xf>
    <xf numFmtId="0" fontId="5" fillId="0" borderId="0" xfId="2" applyFont="1" applyBorder="1" applyAlignment="1">
      <alignment horizontal="left" wrapText="1"/>
    </xf>
    <xf numFmtId="0" fontId="5" fillId="0" borderId="0" xfId="2" applyFont="1" applyAlignment="1">
      <alignment horizontal="left" wrapText="1"/>
    </xf>
    <xf numFmtId="0" fontId="7" fillId="0" borderId="1" xfId="2" applyFont="1" applyFill="1" applyBorder="1" applyAlignment="1">
      <alignment horizontal="left"/>
    </xf>
    <xf numFmtId="0" fontId="7" fillId="0" borderId="7" xfId="2" applyFont="1" applyFill="1" applyBorder="1" applyAlignment="1">
      <alignment horizontal="left"/>
    </xf>
    <xf numFmtId="0" fontId="7" fillId="0" borderId="2" xfId="2" applyFont="1" applyFill="1" applyBorder="1" applyAlignment="1">
      <alignment horizontal="center" wrapText="1"/>
    </xf>
    <xf numFmtId="0" fontId="7" fillId="0" borderId="3" xfId="2" applyFont="1" applyFill="1" applyBorder="1" applyAlignment="1">
      <alignment horizontal="center" wrapText="1"/>
    </xf>
    <xf numFmtId="0" fontId="7" fillId="0" borderId="8" xfId="2" applyFont="1" applyFill="1" applyBorder="1" applyAlignment="1">
      <alignment horizontal="center" wrapText="1"/>
    </xf>
    <xf numFmtId="0" fontId="7" fillId="0" borderId="9" xfId="2" applyFont="1" applyFill="1" applyBorder="1" applyAlignment="1">
      <alignment horizontal="center" wrapText="1"/>
    </xf>
    <xf numFmtId="0" fontId="7" fillId="0" borderId="4" xfId="2" applyFont="1" applyFill="1" applyBorder="1" applyAlignment="1">
      <alignment horizontal="center" wrapText="1"/>
    </xf>
    <xf numFmtId="0" fontId="7" fillId="0" borderId="5" xfId="2" applyFont="1" applyFill="1" applyBorder="1" applyAlignment="1">
      <alignment horizontal="center" wrapText="1"/>
    </xf>
    <xf numFmtId="0" fontId="7" fillId="0" borderId="6" xfId="2" applyFont="1" applyFill="1" applyBorder="1" applyAlignment="1">
      <alignment horizontal="center" wrapText="1"/>
    </xf>
    <xf numFmtId="0" fontId="0" fillId="0" borderId="0" xfId="0" applyAlignment="1">
      <alignment horizontal="center"/>
    </xf>
    <xf numFmtId="0" fontId="2" fillId="2" borderId="6" xfId="0" applyFont="1" applyFill="1" applyBorder="1" applyAlignment="1">
      <alignment horizontal="center" vertical="center" wrapText="1"/>
    </xf>
    <xf numFmtId="42" fontId="0" fillId="0" borderId="6" xfId="0" applyNumberFormat="1" applyBorder="1" applyAlignment="1">
      <alignment horizontal="right"/>
    </xf>
    <xf numFmtId="0" fontId="2" fillId="2" borderId="11" xfId="0" applyFont="1" applyFill="1" applyBorder="1" applyAlignment="1">
      <alignment horizontal="center" vertical="center" wrapText="1"/>
    </xf>
    <xf numFmtId="164" fontId="0" fillId="0" borderId="11" xfId="1" applyNumberFormat="1" applyFont="1" applyBorder="1" applyAlignment="1">
      <alignment horizontal="center"/>
    </xf>
  </cellXfs>
  <cellStyles count="5">
    <cellStyle name="Comma 2" xfId="3"/>
    <cellStyle name="Comma 3" xfId="4"/>
    <cellStyle name="Normal" xfId="0" builtinId="0"/>
    <cellStyle name="Normal 2" xfId="2"/>
    <cellStyle name="Percent"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58</xdr:row>
      <xdr:rowOff>34925</xdr:rowOff>
    </xdr:from>
    <xdr:ext cx="5257800" cy="2505622"/>
    <xdr:sp macro="" textlink="">
      <xdr:nvSpPr>
        <xdr:cNvPr id="2" name="FooterTextBox">
          <a:extLst>
            <a:ext uri="{FF2B5EF4-FFF2-40B4-BE49-F238E27FC236}">
              <a16:creationId xmlns:a16="http://schemas.microsoft.com/office/drawing/2014/main" id="{00000000-0008-0000-0000-000002000000}"/>
            </a:ext>
          </a:extLst>
        </xdr:cNvPr>
        <xdr:cNvSpPr txBox="1"/>
      </xdr:nvSpPr>
      <xdr:spPr>
        <a:xfrm>
          <a:off x="0" y="8902700"/>
          <a:ext cx="5257800" cy="2505622"/>
        </a:xfrm>
        <a:prstGeom prst="rect">
          <a:avLst/>
        </a:prstGeom>
        <a:solidFill>
          <a:schemeClr val="lt1"/>
        </a:solidFill>
        <a:ln w="25400" cap="flat" cmpd="sng" algn="ctr">
          <a:noFill/>
          <a:prstDash val="solid"/>
        </a:ln>
        <a:effectLst/>
        <a:extLst>
          <a:ext uri="{91240B29-F687-4F45-9708-019B960494DF}">
            <a14:hiddenLine xmlns:a14="http://schemas.microsoft.com/office/drawing/2010/main" w="25400" cap="flat" cmpd="sng" algn="ctr">
              <a:solidFill>
                <a:schemeClr val="dk1"/>
              </a:solidFill>
              <a:prstDash val="solid"/>
            </a14:hiddenLine>
          </a:ext>
        </a:extLst>
      </xdr:spPr>
      <xdr:style>
        <a:lnRef idx="2">
          <a:schemeClr val="dk1"/>
        </a:lnRef>
        <a:fillRef idx="1">
          <a:schemeClr val="lt1"/>
        </a:fillRef>
        <a:effectRef idx="0">
          <a:schemeClr val="dk1"/>
        </a:effectRef>
        <a:fontRef idx="minor">
          <a:schemeClr val="dk1"/>
        </a:fontRef>
      </xdr:style>
      <xdr:txBody>
        <a:bodyPr vertOverflow="clip" horzOverflow="clip" vert="horz" wrap="square" rtlCol="0" anchor="t">
          <a:spAutoFit/>
        </a:bodyPr>
        <a:lstStyle/>
        <a:p>
          <a:r>
            <a:rPr lang="en-US" sz="1000" baseline="0">
              <a:solidFill>
                <a:schemeClr val="dk1"/>
              </a:solidFill>
              <a:effectLst/>
              <a:latin typeface="Arial Narrow" panose="020B0606020202030204" pitchFamily="34" charset="0"/>
              <a:ea typeface="+mn-ea"/>
              <a:cs typeface="+mn-cs"/>
            </a:rPr>
            <a:t>e = &gt; 50% of value is modeled—see Technical notes;</a:t>
          </a:r>
          <a:r>
            <a:rPr lang="en-US" sz="1400" baseline="0">
              <a:solidFill>
                <a:schemeClr val="dk1"/>
              </a:solidFill>
              <a:effectLst/>
              <a:latin typeface="Arial Narrow" panose="020B0606020202030204" pitchFamily="34" charset="0"/>
              <a:ea typeface="+mn-ea"/>
              <a:cs typeface="+mn-cs"/>
            </a:rPr>
            <a:t> </a:t>
          </a:r>
          <a:r>
            <a:rPr lang="en-US" sz="1000" baseline="0">
              <a:latin typeface="Arial Narrow" panose="020B0606020202030204" pitchFamily="34" charset="0"/>
            </a:rPr>
            <a:t>i = &gt; 50% of the estimate is a combination of imputation and reweighting to account for nonresponse.
</a:t>
          </a:r>
          <a:r>
            <a:rPr lang="en-US" sz="1000" baseline="30000">
              <a:latin typeface="Arial Narrow" panose="020B0606020202030204" pitchFamily="34" charset="0"/>
            </a:rPr>
            <a:t>a </a:t>
          </a:r>
          <a:r>
            <a:rPr lang="en-US" sz="1000" baseline="0">
              <a:latin typeface="Arial Narrow" panose="020B0606020202030204" pitchFamily="34" charset="0"/>
            </a:rPr>
            <a:t>Includes data reported that were not allocated to a specific state by multi-establishment companies. For single-establishment companies, data reported were allocated to the state in the address used to mail the survey form.
Note(s):
Detail may not add to total because of rounding. For a given estimate in this table, if the conditions are satisfied for both the i and e flags, the e flag is assigned, because the imputation rate may be found in the corresponding table of imputation rates. Beginning in survey year 2018, statistics are representative of companies located in the United States that performed or funded $50,000 or more of R&amp;D. This change has affected the comparability of these estimates with estimates published for years prior to 2018.
Source(s):
Business Enterprise Research and Development Survey, 2019.</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4"/>
  <sheetViews>
    <sheetView tabSelected="1" zoomScale="90" zoomScaleNormal="90" workbookViewId="0"/>
  </sheetViews>
  <sheetFormatPr defaultRowHeight="15" x14ac:dyDescent="0.25"/>
  <cols>
    <col min="1" max="1" width="15.28515625" bestFit="1" customWidth="1"/>
    <col min="2" max="3" width="18.7109375" customWidth="1"/>
    <col min="4" max="4" width="9.42578125" style="44" customWidth="1"/>
    <col min="5" max="5" width="18.7109375" customWidth="1"/>
    <col min="6" max="6" width="9.42578125" style="44" customWidth="1"/>
    <col min="7" max="7" width="18.7109375" customWidth="1"/>
    <col min="8" max="8" width="9.42578125" style="44" customWidth="1"/>
    <col min="9" max="9" width="18.7109375" customWidth="1"/>
    <col min="10" max="10" width="14.42578125" style="44" customWidth="1"/>
  </cols>
  <sheetData>
    <row r="1" spans="1:10" ht="30" x14ac:dyDescent="0.25">
      <c r="A1" s="23" t="s">
        <v>3</v>
      </c>
      <c r="B1" s="24" t="s">
        <v>4</v>
      </c>
      <c r="C1" s="24" t="s">
        <v>68</v>
      </c>
      <c r="D1" s="24" t="s">
        <v>70</v>
      </c>
      <c r="E1" s="24" t="s">
        <v>64</v>
      </c>
      <c r="F1" s="47" t="s">
        <v>70</v>
      </c>
      <c r="G1" s="45" t="s">
        <v>65</v>
      </c>
      <c r="H1" s="24" t="s">
        <v>70</v>
      </c>
      <c r="I1" s="24" t="s">
        <v>66</v>
      </c>
      <c r="J1" s="24" t="s">
        <v>70</v>
      </c>
    </row>
    <row r="2" spans="1:10" x14ac:dyDescent="0.25">
      <c r="A2" s="21" t="s">
        <v>9</v>
      </c>
      <c r="B2" s="22">
        <v>492956000000</v>
      </c>
      <c r="C2" s="22">
        <v>428968000000</v>
      </c>
      <c r="D2" s="25">
        <f>C2/$B2</f>
        <v>0.87019531154910379</v>
      </c>
      <c r="E2" s="22">
        <v>63989000000</v>
      </c>
      <c r="F2" s="48">
        <f>E2/$B2</f>
        <v>0.12980671702951177</v>
      </c>
      <c r="G2" s="46">
        <v>21941000000</v>
      </c>
      <c r="H2" s="25">
        <f>G2/$B2</f>
        <v>4.4509043403468056E-2</v>
      </c>
      <c r="I2" s="22">
        <v>42048000000</v>
      </c>
      <c r="J2" s="25">
        <f>I2/$B2</f>
        <v>8.5297673626043707E-2</v>
      </c>
    </row>
    <row r="3" spans="1:10" x14ac:dyDescent="0.25">
      <c r="A3" s="21" t="s">
        <v>10</v>
      </c>
      <c r="B3" s="22">
        <v>2423000000</v>
      </c>
      <c r="C3" s="22">
        <v>1191000000</v>
      </c>
      <c r="D3" s="25">
        <f>C3/$B3</f>
        <v>0.49153941394964917</v>
      </c>
      <c r="E3" s="22">
        <v>1232000000</v>
      </c>
      <c r="F3" s="48">
        <f>E3/$B3</f>
        <v>0.50846058605035083</v>
      </c>
      <c r="G3" s="46">
        <v>1155000000</v>
      </c>
      <c r="H3" s="25">
        <f>G3/$B3</f>
        <v>0.4766817994222039</v>
      </c>
      <c r="I3" s="22">
        <v>77000000</v>
      </c>
      <c r="J3" s="25">
        <f>I3/$B3</f>
        <v>3.1778786628146927E-2</v>
      </c>
    </row>
    <row r="4" spans="1:10" x14ac:dyDescent="0.25">
      <c r="A4" s="21" t="s">
        <v>11</v>
      </c>
      <c r="B4" s="22">
        <v>49000000</v>
      </c>
      <c r="C4" s="22">
        <v>41000000</v>
      </c>
      <c r="D4" s="25">
        <f>C4/$B4</f>
        <v>0.83673469387755106</v>
      </c>
      <c r="E4" s="22">
        <v>8000000</v>
      </c>
      <c r="F4" s="48">
        <f>E4/$B4</f>
        <v>0.16326530612244897</v>
      </c>
      <c r="G4" s="46">
        <v>4000000</v>
      </c>
      <c r="H4" s="25">
        <f>G4/$B4</f>
        <v>8.1632653061224483E-2</v>
      </c>
      <c r="I4" s="22">
        <v>5000000</v>
      </c>
      <c r="J4" s="25">
        <f>I4/$B4</f>
        <v>0.10204081632653061</v>
      </c>
    </row>
    <row r="5" spans="1:10" x14ac:dyDescent="0.25">
      <c r="A5" s="21" t="s">
        <v>12</v>
      </c>
      <c r="B5" s="22">
        <v>6403000000</v>
      </c>
      <c r="C5" s="22">
        <v>4570000000</v>
      </c>
      <c r="D5" s="25">
        <f>C5/$B5</f>
        <v>0.7137279400281118</v>
      </c>
      <c r="E5" s="22">
        <v>1832000000</v>
      </c>
      <c r="F5" s="48">
        <f>E5/$B5</f>
        <v>0.2861158831797595</v>
      </c>
      <c r="G5" s="46">
        <v>1106000000</v>
      </c>
      <c r="H5" s="25">
        <f>G5/$B5</f>
        <v>0.17273153209433079</v>
      </c>
      <c r="I5" s="22">
        <v>726000000</v>
      </c>
      <c r="J5" s="25">
        <f>I5/$B5</f>
        <v>0.1133843510854287</v>
      </c>
    </row>
    <row r="6" spans="1:10" x14ac:dyDescent="0.25">
      <c r="A6" s="21" t="s">
        <v>13</v>
      </c>
      <c r="B6" s="22">
        <v>461000000</v>
      </c>
      <c r="C6" s="22">
        <v>397000000</v>
      </c>
      <c r="D6" s="25">
        <f>C6/$B6</f>
        <v>0.86117136659436011</v>
      </c>
      <c r="E6" s="22">
        <v>64000000</v>
      </c>
      <c r="F6" s="48">
        <f>E6/$B6</f>
        <v>0.13882863340563992</v>
      </c>
      <c r="G6" s="46">
        <v>28000000</v>
      </c>
      <c r="H6" s="25">
        <f>G6/$B6</f>
        <v>6.0737527114967459E-2</v>
      </c>
      <c r="I6" s="22">
        <v>36000000</v>
      </c>
      <c r="J6" s="25">
        <f>I6/$B6</f>
        <v>7.8091106290672452E-2</v>
      </c>
    </row>
    <row r="7" spans="1:10" x14ac:dyDescent="0.25">
      <c r="A7" s="21" t="s">
        <v>14</v>
      </c>
      <c r="B7" s="22">
        <v>171961000000</v>
      </c>
      <c r="C7" s="22">
        <v>158850000000</v>
      </c>
      <c r="D7" s="25">
        <f>C7/$B7</f>
        <v>0.92375596792295922</v>
      </c>
      <c r="E7" s="22">
        <v>13111000000</v>
      </c>
      <c r="F7" s="48">
        <f>E7/$B7</f>
        <v>7.6244032077040724E-2</v>
      </c>
      <c r="G7" s="46">
        <v>4713000000</v>
      </c>
      <c r="H7" s="25">
        <f>G7/$B7</f>
        <v>2.7407377254144834E-2</v>
      </c>
      <c r="I7" s="22">
        <v>8397000000</v>
      </c>
      <c r="J7" s="25">
        <f>I7/$B7</f>
        <v>4.8830839550828384E-2</v>
      </c>
    </row>
    <row r="8" spans="1:10" x14ac:dyDescent="0.25">
      <c r="A8" s="21" t="s">
        <v>16</v>
      </c>
      <c r="B8" s="22">
        <v>6070000000</v>
      </c>
      <c r="C8" s="22">
        <v>5208000000</v>
      </c>
      <c r="D8" s="25">
        <f>C8/$B8</f>
        <v>0.85799011532125202</v>
      </c>
      <c r="E8" s="22">
        <v>862000000</v>
      </c>
      <c r="F8" s="48">
        <f>E8/$B8</f>
        <v>0.14200988467874795</v>
      </c>
      <c r="G8" s="46">
        <v>598000000</v>
      </c>
      <c r="H8" s="25">
        <f>G8/$B8</f>
        <v>9.8517298187808897E-2</v>
      </c>
      <c r="I8" s="22">
        <v>264000000</v>
      </c>
      <c r="J8" s="25">
        <f>I8/$B8</f>
        <v>4.3492586490939046E-2</v>
      </c>
    </row>
    <row r="9" spans="1:10" x14ac:dyDescent="0.25">
      <c r="A9" s="21" t="s">
        <v>17</v>
      </c>
      <c r="B9" s="22">
        <v>7421000000</v>
      </c>
      <c r="C9" s="22">
        <v>6171000000</v>
      </c>
      <c r="D9" s="25">
        <f>C9/$B9</f>
        <v>0.83155908907155374</v>
      </c>
      <c r="E9" s="22">
        <v>1250000000</v>
      </c>
      <c r="F9" s="48">
        <f>E9/$B9</f>
        <v>0.16844091092844629</v>
      </c>
      <c r="G9" s="46">
        <v>892000000</v>
      </c>
      <c r="H9" s="25">
        <f>G9/$B9</f>
        <v>0.12019943403853928</v>
      </c>
      <c r="I9" s="22">
        <v>357000000</v>
      </c>
      <c r="J9" s="25">
        <f>I9/$B9</f>
        <v>4.8106724161164266E-2</v>
      </c>
    </row>
    <row r="10" spans="1:10" x14ac:dyDescent="0.25">
      <c r="A10" s="21" t="s">
        <v>69</v>
      </c>
      <c r="B10" s="22">
        <v>412000000</v>
      </c>
      <c r="C10" s="22">
        <v>277000000</v>
      </c>
      <c r="D10" s="25">
        <f>C10/$B10</f>
        <v>0.67233009708737868</v>
      </c>
      <c r="E10" s="22">
        <v>135000000</v>
      </c>
      <c r="F10" s="48">
        <f>E10/$B10</f>
        <v>0.32766990291262138</v>
      </c>
      <c r="G10" s="46">
        <v>111000000</v>
      </c>
      <c r="H10" s="25">
        <f>G10/$B10</f>
        <v>0.26941747572815533</v>
      </c>
      <c r="I10" s="22">
        <v>23000000</v>
      </c>
      <c r="J10" s="25">
        <f>I10/$B10</f>
        <v>5.5825242718446605E-2</v>
      </c>
    </row>
    <row r="11" spans="1:10" x14ac:dyDescent="0.25">
      <c r="A11" s="21" t="s">
        <v>18</v>
      </c>
      <c r="B11" s="22">
        <v>2156000000</v>
      </c>
      <c r="C11" s="22">
        <v>1436000000</v>
      </c>
      <c r="D11" s="25">
        <f>C11/$B11</f>
        <v>0.66604823747680886</v>
      </c>
      <c r="E11" s="22">
        <v>720000000</v>
      </c>
      <c r="F11" s="48">
        <f>E11/$B11</f>
        <v>0.33395176252319109</v>
      </c>
      <c r="G11" s="46">
        <v>5000000</v>
      </c>
      <c r="H11" s="25">
        <f>G11/$B11</f>
        <v>2.3191094619666049E-3</v>
      </c>
      <c r="I11" s="22">
        <v>715000000</v>
      </c>
      <c r="J11" s="25">
        <f>I11/$B11</f>
        <v>0.33163265306122447</v>
      </c>
    </row>
    <row r="12" spans="1:10" x14ac:dyDescent="0.25">
      <c r="A12" s="21" t="s">
        <v>20</v>
      </c>
      <c r="B12" s="22">
        <v>7259000000</v>
      </c>
      <c r="C12" s="22">
        <v>5611000000</v>
      </c>
      <c r="D12" s="25">
        <f>C12/$B12</f>
        <v>0.77297148367543744</v>
      </c>
      <c r="E12" s="22">
        <v>1648000000</v>
      </c>
      <c r="F12" s="48">
        <f>E12/$B12</f>
        <v>0.22702851632456261</v>
      </c>
      <c r="G12" s="46">
        <v>870000000</v>
      </c>
      <c r="H12" s="25">
        <f>G12/$B12</f>
        <v>0.11985121917619507</v>
      </c>
      <c r="I12" s="22">
        <v>778000000</v>
      </c>
      <c r="J12" s="25">
        <f>I12/$B12</f>
        <v>0.10717729714836755</v>
      </c>
    </row>
    <row r="13" spans="1:10" x14ac:dyDescent="0.25">
      <c r="A13" s="21" t="s">
        <v>21</v>
      </c>
      <c r="B13" s="22">
        <v>4844000000</v>
      </c>
      <c r="C13" s="22">
        <v>3924000000</v>
      </c>
      <c r="D13" s="25">
        <f>C13/$B13</f>
        <v>0.81007431874483893</v>
      </c>
      <c r="E13" s="22">
        <v>920000000</v>
      </c>
      <c r="F13" s="48">
        <f>E13/$B13</f>
        <v>0.18992568125516102</v>
      </c>
      <c r="G13" s="46">
        <v>97000000</v>
      </c>
      <c r="H13" s="25">
        <f>G13/$B13</f>
        <v>2.0024772914946327E-2</v>
      </c>
      <c r="I13" s="22">
        <v>822000000</v>
      </c>
      <c r="J13" s="25">
        <f>I13/$B13</f>
        <v>0.16969446738232866</v>
      </c>
    </row>
    <row r="14" spans="1:10" x14ac:dyDescent="0.25">
      <c r="A14" s="21" t="s">
        <v>22</v>
      </c>
      <c r="B14" s="22">
        <v>159000000</v>
      </c>
      <c r="C14" s="22">
        <v>86000000</v>
      </c>
      <c r="D14" s="25">
        <f>C14/$B14</f>
        <v>0.54088050314465408</v>
      </c>
      <c r="E14" s="22">
        <v>73000000</v>
      </c>
      <c r="F14" s="48">
        <f>E14/$B14</f>
        <v>0.45911949685534592</v>
      </c>
      <c r="G14" s="46">
        <v>19000000</v>
      </c>
      <c r="H14" s="25">
        <f>G14/$B14</f>
        <v>0.11949685534591195</v>
      </c>
      <c r="I14" s="22">
        <v>54000000</v>
      </c>
      <c r="J14" s="25">
        <f>I14/$B14</f>
        <v>0.33962264150943394</v>
      </c>
    </row>
    <row r="15" spans="1:10" x14ac:dyDescent="0.25">
      <c r="A15" s="21" t="s">
        <v>23</v>
      </c>
      <c r="B15" s="22">
        <v>2697000000</v>
      </c>
      <c r="C15" s="22">
        <v>2608000000</v>
      </c>
      <c r="D15" s="25">
        <f>C15/$B15</f>
        <v>0.96700037078235079</v>
      </c>
      <c r="E15" s="22">
        <v>89000000</v>
      </c>
      <c r="F15" s="48">
        <f>E15/$B15</f>
        <v>3.2999629217649241E-2</v>
      </c>
      <c r="G15" s="46">
        <v>6000000</v>
      </c>
      <c r="H15" s="25">
        <f>G15/$B15</f>
        <v>2.2246941045606229E-3</v>
      </c>
      <c r="I15" s="22">
        <v>83000000</v>
      </c>
      <c r="J15" s="25">
        <f>I15/$B15</f>
        <v>3.0774935113088618E-2</v>
      </c>
    </row>
    <row r="16" spans="1:10" x14ac:dyDescent="0.25">
      <c r="A16" s="21" t="s">
        <v>24</v>
      </c>
      <c r="B16" s="22">
        <v>14112000000</v>
      </c>
      <c r="C16" s="22">
        <v>13383000000</v>
      </c>
      <c r="D16" s="25">
        <f>C16/$B16</f>
        <v>0.94834183673469385</v>
      </c>
      <c r="E16" s="22">
        <v>729000000</v>
      </c>
      <c r="F16" s="48">
        <f>E16/$B16</f>
        <v>5.1658163265306124E-2</v>
      </c>
      <c r="G16" s="46">
        <v>74000000</v>
      </c>
      <c r="H16" s="25">
        <f>G16/$B16</f>
        <v>5.2437641723356012E-3</v>
      </c>
      <c r="I16" s="22">
        <v>655000000</v>
      </c>
      <c r="J16" s="25">
        <f>I16/$B16</f>
        <v>4.6414399092970522E-2</v>
      </c>
    </row>
    <row r="17" spans="1:10" x14ac:dyDescent="0.25">
      <c r="A17" s="21" t="s">
        <v>25</v>
      </c>
      <c r="B17" s="22">
        <v>7952000000</v>
      </c>
      <c r="C17" s="22">
        <v>6895000000</v>
      </c>
      <c r="D17" s="25">
        <f>C17/$B17</f>
        <v>0.86707746478873238</v>
      </c>
      <c r="E17" s="22">
        <v>1057000000</v>
      </c>
      <c r="F17" s="48">
        <f>E17/$B17</f>
        <v>0.1329225352112676</v>
      </c>
      <c r="G17" s="46">
        <v>130000000</v>
      </c>
      <c r="H17" s="25">
        <f>G17/$B17</f>
        <v>1.6348088531187122E-2</v>
      </c>
      <c r="I17" s="22">
        <v>927000000</v>
      </c>
      <c r="J17" s="25">
        <f>I17/$B17</f>
        <v>0.11657444668008048</v>
      </c>
    </row>
    <row r="18" spans="1:10" x14ac:dyDescent="0.25">
      <c r="A18" s="21" t="s">
        <v>26</v>
      </c>
      <c r="B18" s="22">
        <v>3087000000</v>
      </c>
      <c r="C18" s="22">
        <v>2285000000</v>
      </c>
      <c r="D18" s="25">
        <f>C18/$B18</f>
        <v>0.74020084224165861</v>
      </c>
      <c r="E18" s="22">
        <v>802000000</v>
      </c>
      <c r="F18" s="48">
        <f>E18/$B18</f>
        <v>0.25979915775834145</v>
      </c>
      <c r="G18" s="46">
        <v>641000000</v>
      </c>
      <c r="H18" s="25">
        <f>G18/$B18</f>
        <v>0.20764496274700356</v>
      </c>
      <c r="I18" s="22">
        <v>161000000</v>
      </c>
      <c r="J18" s="25">
        <f>I18/$B18</f>
        <v>5.2154195011337869E-2</v>
      </c>
    </row>
    <row r="19" spans="1:10" x14ac:dyDescent="0.25">
      <c r="A19" s="21" t="s">
        <v>27</v>
      </c>
      <c r="B19" s="22">
        <v>2748000000</v>
      </c>
      <c r="C19" s="22">
        <v>1857000000</v>
      </c>
      <c r="D19" s="25">
        <f>C19/$B19</f>
        <v>0.67576419213973804</v>
      </c>
      <c r="E19" s="22">
        <v>891000000</v>
      </c>
      <c r="F19" s="48">
        <f>E19/$B19</f>
        <v>0.32423580786026202</v>
      </c>
      <c r="G19" s="46">
        <v>11000000</v>
      </c>
      <c r="H19" s="25">
        <f>G19/$B19</f>
        <v>4.0029112081513829E-3</v>
      </c>
      <c r="I19" s="22">
        <v>880000000</v>
      </c>
      <c r="J19" s="25">
        <f>I19/$B19</f>
        <v>0.32023289665211063</v>
      </c>
    </row>
    <row r="20" spans="1:10" x14ac:dyDescent="0.25">
      <c r="A20" s="21" t="s">
        <v>28</v>
      </c>
      <c r="B20" s="22">
        <v>1481000000</v>
      </c>
      <c r="C20" s="22">
        <v>939000000</v>
      </c>
      <c r="D20" s="25">
        <f>C20/$B20</f>
        <v>0.6340310600945307</v>
      </c>
      <c r="E20" s="22">
        <v>541000000</v>
      </c>
      <c r="F20" s="48">
        <f>E20/$B20</f>
        <v>0.36529372045914921</v>
      </c>
      <c r="G20" s="46">
        <v>216000000</v>
      </c>
      <c r="H20" s="25">
        <f>G20/$B20</f>
        <v>0.14584740040513167</v>
      </c>
      <c r="I20" s="22">
        <v>325000000</v>
      </c>
      <c r="J20" s="25">
        <f>I20/$B20</f>
        <v>0.21944632005401757</v>
      </c>
    </row>
    <row r="21" spans="1:10" x14ac:dyDescent="0.25">
      <c r="A21" s="21" t="s">
        <v>29</v>
      </c>
      <c r="B21" s="22">
        <v>703000000</v>
      </c>
      <c r="C21" s="22">
        <v>534000000</v>
      </c>
      <c r="D21" s="25">
        <f>C21/$B21</f>
        <v>0.75960170697012808</v>
      </c>
      <c r="E21" s="22">
        <v>168000000</v>
      </c>
      <c r="F21" s="48">
        <f>E21/$B21</f>
        <v>0.23897581792318634</v>
      </c>
      <c r="G21" s="46">
        <v>121000000</v>
      </c>
      <c r="H21" s="25">
        <f>G21/$B21</f>
        <v>0.17211948790896159</v>
      </c>
      <c r="I21" s="22">
        <v>48000000</v>
      </c>
      <c r="J21" s="25">
        <f>I21/$B21</f>
        <v>6.8278805120910391E-2</v>
      </c>
    </row>
    <row r="22" spans="1:10" x14ac:dyDescent="0.25">
      <c r="A22" s="21" t="s">
        <v>30</v>
      </c>
      <c r="B22" s="22">
        <v>417000000</v>
      </c>
      <c r="C22" s="22">
        <v>373000000</v>
      </c>
      <c r="D22" s="25">
        <f>C22/$B22</f>
        <v>0.89448441247002397</v>
      </c>
      <c r="E22" s="22">
        <v>44000000</v>
      </c>
      <c r="F22" s="48">
        <f>E22/$B22</f>
        <v>0.10551558752997602</v>
      </c>
      <c r="G22" s="46">
        <v>14000000</v>
      </c>
      <c r="H22" s="25">
        <f>G22/$B22</f>
        <v>3.3573141486810551E-2</v>
      </c>
      <c r="I22" s="22">
        <v>30000000</v>
      </c>
      <c r="J22" s="25">
        <f>I22/$B22</f>
        <v>7.1942446043165464E-2</v>
      </c>
    </row>
    <row r="23" spans="1:10" x14ac:dyDescent="0.25">
      <c r="A23" s="21" t="s">
        <v>31</v>
      </c>
      <c r="B23" s="22">
        <v>5852000000</v>
      </c>
      <c r="C23" s="22">
        <v>4248000000</v>
      </c>
      <c r="D23" s="25">
        <f>C23/$B23</f>
        <v>0.72590567327409428</v>
      </c>
      <c r="E23" s="22">
        <v>1604000000</v>
      </c>
      <c r="F23" s="48">
        <f>E23/$B23</f>
        <v>0.27409432672590567</v>
      </c>
      <c r="G23" s="46">
        <v>1042000000</v>
      </c>
      <c r="H23" s="25">
        <f>G23/$B23</f>
        <v>0.17805878332194122</v>
      </c>
      <c r="I23" s="22">
        <v>563000000</v>
      </c>
      <c r="J23" s="25">
        <f>I23/$B23</f>
        <v>9.6206425153793573E-2</v>
      </c>
    </row>
    <row r="24" spans="1:10" x14ac:dyDescent="0.25">
      <c r="A24" s="21" t="s">
        <v>32</v>
      </c>
      <c r="B24" s="22">
        <v>30843000000</v>
      </c>
      <c r="C24" s="22">
        <v>25955000000</v>
      </c>
      <c r="D24" s="25">
        <f>C24/$B24</f>
        <v>0.84151995590571604</v>
      </c>
      <c r="E24" s="22">
        <v>4888000000</v>
      </c>
      <c r="F24" s="48">
        <f>E24/$B24</f>
        <v>0.15848004409428396</v>
      </c>
      <c r="G24" s="46">
        <v>1170000000</v>
      </c>
      <c r="H24" s="25">
        <f>G24/$B24</f>
        <v>3.7934053107674351E-2</v>
      </c>
      <c r="I24" s="22">
        <v>3718000000</v>
      </c>
      <c r="J24" s="25">
        <f>I24/$B24</f>
        <v>0.12054599098660961</v>
      </c>
    </row>
    <row r="25" spans="1:10" x14ac:dyDescent="0.25">
      <c r="A25" s="21" t="s">
        <v>33</v>
      </c>
      <c r="B25" s="22">
        <v>21283000000</v>
      </c>
      <c r="C25" s="22">
        <v>18918000000</v>
      </c>
      <c r="D25" s="25">
        <f>C25/$B25</f>
        <v>0.88887844758727619</v>
      </c>
      <c r="E25" s="22">
        <v>2364000000</v>
      </c>
      <c r="F25" s="48">
        <f>E25/$B25</f>
        <v>0.11107456655546681</v>
      </c>
      <c r="G25" s="46">
        <v>237000000</v>
      </c>
      <c r="H25" s="25">
        <f>G25/$B25</f>
        <v>1.113564816990086E-2</v>
      </c>
      <c r="I25" s="22">
        <v>2127000000</v>
      </c>
      <c r="J25" s="25">
        <f>I25/$B25</f>
        <v>9.9938918385565942E-2</v>
      </c>
    </row>
    <row r="26" spans="1:10" x14ac:dyDescent="0.25">
      <c r="A26" s="21" t="s">
        <v>34</v>
      </c>
      <c r="B26" s="22">
        <v>8026000000</v>
      </c>
      <c r="C26" s="22">
        <v>7547000000</v>
      </c>
      <c r="D26" s="25">
        <f>C26/$B26</f>
        <v>0.94031896336905063</v>
      </c>
      <c r="E26" s="22">
        <v>479000000</v>
      </c>
      <c r="F26" s="48">
        <f>E26/$B26</f>
        <v>5.9681036630949418E-2</v>
      </c>
      <c r="G26" s="46">
        <v>101000000</v>
      </c>
      <c r="H26" s="25">
        <f>G26/$B26</f>
        <v>1.2584101669573884E-2</v>
      </c>
      <c r="I26" s="22">
        <v>378000000</v>
      </c>
      <c r="J26" s="25">
        <f>I26/$B26</f>
        <v>4.7096934961375528E-2</v>
      </c>
    </row>
    <row r="27" spans="1:10" x14ac:dyDescent="0.25">
      <c r="A27" s="21" t="s">
        <v>35</v>
      </c>
      <c r="B27" s="22">
        <v>324000000</v>
      </c>
      <c r="C27" s="22">
        <v>276000000</v>
      </c>
      <c r="D27" s="25">
        <f>C27/$B27</f>
        <v>0.85185185185185186</v>
      </c>
      <c r="E27" s="22">
        <v>48000000</v>
      </c>
      <c r="F27" s="48">
        <f>E27/$B27</f>
        <v>0.14814814814814814</v>
      </c>
      <c r="G27" s="46">
        <v>19000000</v>
      </c>
      <c r="H27" s="25">
        <f>G27/$B27</f>
        <v>5.8641975308641972E-2</v>
      </c>
      <c r="I27" s="22">
        <v>30000000</v>
      </c>
      <c r="J27" s="25">
        <f>I27/$B27</f>
        <v>9.2592592592592587E-2</v>
      </c>
    </row>
    <row r="28" spans="1:10" x14ac:dyDescent="0.25">
      <c r="A28" s="21" t="s">
        <v>36</v>
      </c>
      <c r="B28" s="22">
        <v>6344000000</v>
      </c>
      <c r="C28" s="22">
        <v>4150000000</v>
      </c>
      <c r="D28" s="25">
        <f>C28/$B28</f>
        <v>0.65416141235813363</v>
      </c>
      <c r="E28" s="22">
        <v>2194000000</v>
      </c>
      <c r="F28" s="48">
        <f>E28/$B28</f>
        <v>0.34583858764186631</v>
      </c>
      <c r="G28" s="46">
        <v>2036000000</v>
      </c>
      <c r="H28" s="25">
        <f>G28/$B28</f>
        <v>0.32093316519546028</v>
      </c>
      <c r="I28" s="22">
        <v>157000000</v>
      </c>
      <c r="J28" s="25">
        <f>I28/$B28</f>
        <v>2.4747793190416142E-2</v>
      </c>
    </row>
    <row r="29" spans="1:10" x14ac:dyDescent="0.25">
      <c r="A29" s="21" t="s">
        <v>37</v>
      </c>
      <c r="B29" s="22">
        <v>205000000</v>
      </c>
      <c r="C29" s="22">
        <v>176000000</v>
      </c>
      <c r="D29" s="25">
        <f>C29/$B29</f>
        <v>0.85853658536585364</v>
      </c>
      <c r="E29" s="22">
        <v>29000000</v>
      </c>
      <c r="F29" s="48">
        <f>E29/$B29</f>
        <v>0.14146341463414633</v>
      </c>
      <c r="G29" s="46">
        <v>11000000</v>
      </c>
      <c r="H29" s="25">
        <f>G29/$B29</f>
        <v>5.3658536585365853E-2</v>
      </c>
      <c r="I29" s="22">
        <v>17000000</v>
      </c>
      <c r="J29" s="25">
        <f>I29/$B29</f>
        <v>8.2926829268292687E-2</v>
      </c>
    </row>
    <row r="30" spans="1:10" x14ac:dyDescent="0.25">
      <c r="A30" s="21" t="s">
        <v>38</v>
      </c>
      <c r="B30" s="22">
        <v>795000000</v>
      </c>
      <c r="C30" s="22">
        <v>735000000</v>
      </c>
      <c r="D30" s="25">
        <f>C30/$B30</f>
        <v>0.92452830188679247</v>
      </c>
      <c r="E30" s="22">
        <v>60000000</v>
      </c>
      <c r="F30" s="48">
        <f>E30/$B30</f>
        <v>7.5471698113207544E-2</v>
      </c>
      <c r="G30" s="46">
        <v>11000000</v>
      </c>
      <c r="H30" s="25">
        <f>G30/$B30</f>
        <v>1.3836477987421384E-2</v>
      </c>
      <c r="I30" s="22">
        <v>49000000</v>
      </c>
      <c r="J30" s="25">
        <f>I30/$B30</f>
        <v>6.1635220125786164E-2</v>
      </c>
    </row>
    <row r="31" spans="1:10" x14ac:dyDescent="0.25">
      <c r="A31" s="21" t="s">
        <v>39</v>
      </c>
      <c r="B31" s="22">
        <v>1045000000</v>
      </c>
      <c r="C31" s="22">
        <v>829000000</v>
      </c>
      <c r="D31" s="25">
        <f>C31/$B31</f>
        <v>0.79330143540669862</v>
      </c>
      <c r="E31" s="22">
        <v>216000000</v>
      </c>
      <c r="F31" s="48">
        <f>E31/$B31</f>
        <v>0.20669856459330144</v>
      </c>
      <c r="G31" s="46">
        <v>34000000</v>
      </c>
      <c r="H31" s="25">
        <f>G31/$B31</f>
        <v>3.2535885167464113E-2</v>
      </c>
      <c r="I31" s="22">
        <v>183000000</v>
      </c>
      <c r="J31" s="25">
        <f>I31/$B31</f>
        <v>0.17511961722488037</v>
      </c>
    </row>
    <row r="32" spans="1:10" x14ac:dyDescent="0.25">
      <c r="A32" s="21" t="s">
        <v>40</v>
      </c>
      <c r="B32" s="22">
        <v>2541000000</v>
      </c>
      <c r="C32" s="22">
        <v>1036000000</v>
      </c>
      <c r="D32" s="25">
        <f>C32/$B32</f>
        <v>0.40771349862258954</v>
      </c>
      <c r="E32" s="22">
        <v>1505000000</v>
      </c>
      <c r="F32" s="48">
        <f>E32/$B32</f>
        <v>0.59228650137741046</v>
      </c>
      <c r="G32" s="46">
        <v>1333000000</v>
      </c>
      <c r="H32" s="25">
        <f>G32/$B32</f>
        <v>0.52459661550570647</v>
      </c>
      <c r="I32" s="22">
        <v>171000000</v>
      </c>
      <c r="J32" s="25">
        <f>I32/$B32</f>
        <v>6.7296340023612747E-2</v>
      </c>
    </row>
    <row r="33" spans="1:10" x14ac:dyDescent="0.25">
      <c r="A33" s="21" t="s">
        <v>41</v>
      </c>
      <c r="B33" s="22">
        <v>20390000000</v>
      </c>
      <c r="C33" s="22">
        <v>16648000000</v>
      </c>
      <c r="D33" s="25">
        <f>C33/$B33</f>
        <v>0.81647866601275132</v>
      </c>
      <c r="E33" s="22">
        <v>3742000000</v>
      </c>
      <c r="F33" s="48">
        <f>E33/$B33</f>
        <v>0.18352133398724865</v>
      </c>
      <c r="G33" s="46">
        <v>195000000</v>
      </c>
      <c r="H33" s="25">
        <f>G33/$B33</f>
        <v>9.5635115252574784E-3</v>
      </c>
      <c r="I33" s="22">
        <v>3547000000</v>
      </c>
      <c r="J33" s="25">
        <f>I33/$B33</f>
        <v>0.17395782246199118</v>
      </c>
    </row>
    <row r="34" spans="1:10" x14ac:dyDescent="0.25">
      <c r="A34" s="21" t="s">
        <v>42</v>
      </c>
      <c r="B34" s="22">
        <v>637000000</v>
      </c>
      <c r="C34" s="22">
        <v>391000000</v>
      </c>
      <c r="D34" s="25">
        <f>C34/$B34</f>
        <v>0.61381475667189955</v>
      </c>
      <c r="E34" s="22">
        <v>245000000</v>
      </c>
      <c r="F34" s="48">
        <f>E34/$B34</f>
        <v>0.38461538461538464</v>
      </c>
      <c r="G34" s="46">
        <v>202000000</v>
      </c>
      <c r="H34" s="25">
        <f>G34/$B34</f>
        <v>0.31711145996860285</v>
      </c>
      <c r="I34" s="22">
        <v>43000000</v>
      </c>
      <c r="J34" s="25">
        <f>I34/$B34</f>
        <v>6.7503924646781788E-2</v>
      </c>
    </row>
    <row r="35" spans="1:10" x14ac:dyDescent="0.25">
      <c r="A35" s="21" t="s">
        <v>43</v>
      </c>
      <c r="B35" s="22">
        <v>20180000000</v>
      </c>
      <c r="C35" s="22">
        <v>17968000000</v>
      </c>
      <c r="D35" s="25">
        <f>C35/$B35</f>
        <v>0.89038652130822593</v>
      </c>
      <c r="E35" s="22">
        <v>2212000000</v>
      </c>
      <c r="F35" s="48">
        <f>E35/$B35</f>
        <v>0.10961347869177403</v>
      </c>
      <c r="G35" s="46">
        <v>759000000</v>
      </c>
      <c r="H35" s="25">
        <f>G35/$B35</f>
        <v>3.7611496531219028E-2</v>
      </c>
      <c r="I35" s="22">
        <v>1453000000</v>
      </c>
      <c r="J35" s="25">
        <f>I35/$B35</f>
        <v>7.2001982160555006E-2</v>
      </c>
    </row>
    <row r="36" spans="1:10" x14ac:dyDescent="0.25">
      <c r="A36" s="21" t="s">
        <v>44</v>
      </c>
      <c r="B36" s="22">
        <v>13249000000</v>
      </c>
      <c r="C36" s="22">
        <v>9188000000</v>
      </c>
      <c r="D36" s="25">
        <f>C36/$B36</f>
        <v>0.69348630085289453</v>
      </c>
      <c r="E36" s="22">
        <v>4061000000</v>
      </c>
      <c r="F36" s="48">
        <f>E36/$B36</f>
        <v>0.30651369914710547</v>
      </c>
      <c r="G36" s="46">
        <v>140000000</v>
      </c>
      <c r="H36" s="25">
        <f>G36/$B36</f>
        <v>1.0566835232847762E-2</v>
      </c>
      <c r="I36" s="22">
        <v>3920000000</v>
      </c>
      <c r="J36" s="25">
        <f>I36/$B36</f>
        <v>0.29587138651973732</v>
      </c>
    </row>
    <row r="37" spans="1:10" x14ac:dyDescent="0.25">
      <c r="A37" s="21" t="s">
        <v>45</v>
      </c>
      <c r="B37" s="22">
        <v>349000000</v>
      </c>
      <c r="C37" s="22">
        <v>340000000</v>
      </c>
      <c r="D37" s="25">
        <f>C37/$B37</f>
        <v>0.97421203438395421</v>
      </c>
      <c r="E37" s="22">
        <v>9000000</v>
      </c>
      <c r="F37" s="48">
        <f>E37/$B37</f>
        <v>2.5787965616045846E-2</v>
      </c>
      <c r="G37" s="46">
        <v>2000000</v>
      </c>
      <c r="H37" s="25">
        <f>G37/$B37</f>
        <v>5.7306590257879654E-3</v>
      </c>
      <c r="I37" s="22">
        <v>7000000</v>
      </c>
      <c r="J37" s="25">
        <f>I37/$B37</f>
        <v>2.0057306590257881E-2</v>
      </c>
    </row>
    <row r="38" spans="1:10" x14ac:dyDescent="0.25">
      <c r="A38" s="21" t="s">
        <v>47</v>
      </c>
      <c r="B38" s="22">
        <v>10642000000</v>
      </c>
      <c r="C38" s="22">
        <v>7087000000</v>
      </c>
      <c r="D38" s="25">
        <f>C38/$B38</f>
        <v>0.66594625070475477</v>
      </c>
      <c r="E38" s="22">
        <v>3555000000</v>
      </c>
      <c r="F38" s="48">
        <f>E38/$B38</f>
        <v>0.33405374929524523</v>
      </c>
      <c r="G38" s="46">
        <v>765000000</v>
      </c>
      <c r="H38" s="25">
        <f>G38/$B38</f>
        <v>7.1884984025559109E-2</v>
      </c>
      <c r="I38" s="22">
        <v>2789000000</v>
      </c>
      <c r="J38" s="25">
        <f>I38/$B38</f>
        <v>0.26207479797030631</v>
      </c>
    </row>
    <row r="39" spans="1:10" x14ac:dyDescent="0.25">
      <c r="A39" s="21" t="s">
        <v>48</v>
      </c>
      <c r="B39" s="22">
        <v>1067000000</v>
      </c>
      <c r="C39" s="22">
        <v>956000000</v>
      </c>
      <c r="D39" s="25">
        <f>C39/$B39</f>
        <v>0.89597000937207127</v>
      </c>
      <c r="E39" s="22">
        <v>111000000</v>
      </c>
      <c r="F39" s="48">
        <f>E39/$B39</f>
        <v>0.10402999062792877</v>
      </c>
      <c r="G39" s="46">
        <v>41000000</v>
      </c>
      <c r="H39" s="25">
        <f>G39/$B39</f>
        <v>3.8425492033739454E-2</v>
      </c>
      <c r="I39" s="22">
        <v>70000000</v>
      </c>
      <c r="J39" s="25">
        <f>I39/$B39</f>
        <v>6.560449859418932E-2</v>
      </c>
    </row>
    <row r="40" spans="1:10" x14ac:dyDescent="0.25">
      <c r="A40" s="21" t="s">
        <v>49</v>
      </c>
      <c r="B40" s="22">
        <v>7890000000</v>
      </c>
      <c r="C40" s="22">
        <v>7606000000</v>
      </c>
      <c r="D40" s="25">
        <f>C40/$B40</f>
        <v>0.96400506970849176</v>
      </c>
      <c r="E40" s="22">
        <v>284000000</v>
      </c>
      <c r="F40" s="48">
        <f>E40/$B40</f>
        <v>3.5994930291508236E-2</v>
      </c>
      <c r="G40" s="46">
        <v>54000000</v>
      </c>
      <c r="H40" s="25">
        <f>G40/$B40</f>
        <v>6.8441064638783272E-3</v>
      </c>
      <c r="I40" s="22">
        <v>230000000</v>
      </c>
      <c r="J40" s="25">
        <f>I40/$B40</f>
        <v>2.9150823827629912E-2</v>
      </c>
    </row>
    <row r="41" spans="1:10" x14ac:dyDescent="0.25">
      <c r="A41" s="21" t="s">
        <v>50</v>
      </c>
      <c r="B41" s="22">
        <v>15245000000</v>
      </c>
      <c r="C41" s="22">
        <v>13353000000</v>
      </c>
      <c r="D41" s="25">
        <f>C41/$B41</f>
        <v>0.87589373565103312</v>
      </c>
      <c r="E41" s="22">
        <v>1892000000</v>
      </c>
      <c r="F41" s="48">
        <f>E41/$B41</f>
        <v>0.12410626434896688</v>
      </c>
      <c r="G41" s="46">
        <v>219000000</v>
      </c>
      <c r="H41" s="25">
        <f>G41/$B41</f>
        <v>1.4365365693670055E-2</v>
      </c>
      <c r="I41" s="22">
        <v>1673000000</v>
      </c>
      <c r="J41" s="25">
        <f>I41/$B41</f>
        <v>0.10974089865529682</v>
      </c>
    </row>
    <row r="42" spans="1:10" x14ac:dyDescent="0.25">
      <c r="A42" s="21" t="s">
        <v>51</v>
      </c>
      <c r="B42" s="22">
        <v>715000000</v>
      </c>
      <c r="C42" s="22">
        <v>664000000</v>
      </c>
      <c r="D42" s="25">
        <f>C42/$B42</f>
        <v>0.92867132867132862</v>
      </c>
      <c r="E42" s="22">
        <v>52000000</v>
      </c>
      <c r="F42" s="48">
        <f>E42/$B42</f>
        <v>7.2727272727272724E-2</v>
      </c>
      <c r="G42" s="46">
        <v>36000000</v>
      </c>
      <c r="H42" s="25">
        <f>G42/$B42</f>
        <v>5.0349650349650353E-2</v>
      </c>
      <c r="I42" s="22">
        <v>16000000</v>
      </c>
      <c r="J42" s="25">
        <f>I42/$B42</f>
        <v>2.2377622377622378E-2</v>
      </c>
    </row>
    <row r="43" spans="1:10" x14ac:dyDescent="0.25">
      <c r="A43" s="21" t="s">
        <v>52</v>
      </c>
      <c r="B43" s="22">
        <v>1784000000</v>
      </c>
      <c r="C43" s="22">
        <v>1527000000</v>
      </c>
      <c r="D43" s="25">
        <f>C43/$B43</f>
        <v>0.85594170403587444</v>
      </c>
      <c r="E43" s="22">
        <v>257000000</v>
      </c>
      <c r="F43" s="48">
        <f>E43/$B43</f>
        <v>0.14405829596412556</v>
      </c>
      <c r="G43" s="46">
        <v>86000000</v>
      </c>
      <c r="H43" s="25">
        <f>G43/$B43</f>
        <v>4.820627802690583E-2</v>
      </c>
      <c r="I43" s="22">
        <v>171000000</v>
      </c>
      <c r="J43" s="25">
        <f>I43/$B43</f>
        <v>9.585201793721973E-2</v>
      </c>
    </row>
    <row r="44" spans="1:10" x14ac:dyDescent="0.25">
      <c r="A44" s="21" t="s">
        <v>53</v>
      </c>
      <c r="B44" s="22">
        <v>194000000</v>
      </c>
      <c r="C44" s="22">
        <v>170000000</v>
      </c>
      <c r="D44" s="25">
        <f>C44/$B44</f>
        <v>0.87628865979381443</v>
      </c>
      <c r="E44" s="22">
        <v>24000000</v>
      </c>
      <c r="F44" s="48">
        <f>E44/$B44</f>
        <v>0.12371134020618557</v>
      </c>
      <c r="G44" s="46">
        <v>4000000</v>
      </c>
      <c r="H44" s="25">
        <f>G44/$B44</f>
        <v>2.0618556701030927E-2</v>
      </c>
      <c r="I44" s="22">
        <v>20000000</v>
      </c>
      <c r="J44" s="25">
        <f>I44/$B44</f>
        <v>0.10309278350515463</v>
      </c>
    </row>
    <row r="45" spans="1:10" x14ac:dyDescent="0.25">
      <c r="A45" s="21" t="s">
        <v>54</v>
      </c>
      <c r="B45" s="22">
        <v>1663000000</v>
      </c>
      <c r="C45" s="22">
        <v>1381000000</v>
      </c>
      <c r="D45" s="25">
        <f>C45/$B45</f>
        <v>0.830426939266386</v>
      </c>
      <c r="E45" s="22">
        <v>282000000</v>
      </c>
      <c r="F45" s="48">
        <f>E45/$B45</f>
        <v>0.16957306073361395</v>
      </c>
      <c r="G45" s="46">
        <v>55000000</v>
      </c>
      <c r="H45" s="25">
        <f>G45/$B45</f>
        <v>3.3072760072158751E-2</v>
      </c>
      <c r="I45" s="22">
        <v>228000000</v>
      </c>
      <c r="J45" s="25">
        <f>I45/$B45</f>
        <v>0.13710162357185809</v>
      </c>
    </row>
    <row r="46" spans="1:10" x14ac:dyDescent="0.25">
      <c r="A46" s="21" t="s">
        <v>55</v>
      </c>
      <c r="B46" s="22">
        <v>23906000000</v>
      </c>
      <c r="C46" s="22">
        <v>20916000000</v>
      </c>
      <c r="D46" s="25">
        <f>C46/$B46</f>
        <v>0.87492679662009543</v>
      </c>
      <c r="E46" s="22">
        <v>2990000000</v>
      </c>
      <c r="F46" s="48">
        <f>E46/$B46</f>
        <v>0.12507320337990463</v>
      </c>
      <c r="G46" s="46">
        <v>772000000</v>
      </c>
      <c r="H46" s="25">
        <f>G46/$B46</f>
        <v>3.2293148163640928E-2</v>
      </c>
      <c r="I46" s="22">
        <v>2219000000</v>
      </c>
      <c r="J46" s="25">
        <f>I46/$B46</f>
        <v>9.2821885719066341E-2</v>
      </c>
    </row>
    <row r="47" spans="1:10" x14ac:dyDescent="0.25">
      <c r="A47" s="21" t="s">
        <v>56</v>
      </c>
      <c r="B47" s="22">
        <v>2857000000</v>
      </c>
      <c r="C47" s="22">
        <v>2463000000</v>
      </c>
      <c r="D47" s="25">
        <f>C47/$B47</f>
        <v>0.86209310465523281</v>
      </c>
      <c r="E47" s="22">
        <v>394000000</v>
      </c>
      <c r="F47" s="48">
        <f>E47/$B47</f>
        <v>0.13790689534476724</v>
      </c>
      <c r="G47" s="46">
        <v>78000000</v>
      </c>
      <c r="H47" s="25">
        <f>G47/$B47</f>
        <v>2.7301365068253414E-2</v>
      </c>
      <c r="I47" s="22">
        <v>316000000</v>
      </c>
      <c r="J47" s="25">
        <f>I47/$B47</f>
        <v>0.11060553027651382</v>
      </c>
    </row>
    <row r="48" spans="1:10" x14ac:dyDescent="0.25">
      <c r="A48" s="21" t="s">
        <v>57</v>
      </c>
      <c r="B48" s="22">
        <v>244000000</v>
      </c>
      <c r="C48" s="22">
        <v>218000000</v>
      </c>
      <c r="D48" s="25">
        <f>C48/$B48</f>
        <v>0.89344262295081966</v>
      </c>
      <c r="E48" s="22">
        <v>26000000</v>
      </c>
      <c r="F48" s="48">
        <f>E48/$B48</f>
        <v>0.10655737704918032</v>
      </c>
      <c r="G48" s="46">
        <v>7000000</v>
      </c>
      <c r="H48" s="25">
        <f>G48/$B48</f>
        <v>2.8688524590163935E-2</v>
      </c>
      <c r="I48" s="22">
        <v>19000000</v>
      </c>
      <c r="J48" s="25">
        <f>I48/$B48</f>
        <v>7.7868852459016397E-2</v>
      </c>
    </row>
    <row r="49" spans="1:10" x14ac:dyDescent="0.25">
      <c r="A49" s="21" t="s">
        <v>58</v>
      </c>
      <c r="B49" s="22">
        <v>6061000000</v>
      </c>
      <c r="C49" s="22">
        <v>4276000000</v>
      </c>
      <c r="D49" s="25">
        <f>C49/$B49</f>
        <v>0.70549414288071277</v>
      </c>
      <c r="E49" s="22">
        <v>1785000000</v>
      </c>
      <c r="F49" s="48">
        <f>E49/$B49</f>
        <v>0.29450585711928723</v>
      </c>
      <c r="G49" s="46">
        <v>1324000000</v>
      </c>
      <c r="H49" s="25">
        <f>G49/$B49</f>
        <v>0.21844580102293351</v>
      </c>
      <c r="I49" s="22">
        <v>461000000</v>
      </c>
      <c r="J49" s="25">
        <f>I49/$B49</f>
        <v>7.6060056096353731E-2</v>
      </c>
    </row>
    <row r="50" spans="1:10" x14ac:dyDescent="0.25">
      <c r="A50" s="21" t="s">
        <v>59</v>
      </c>
      <c r="B50" s="22">
        <v>37330000000</v>
      </c>
      <c r="C50" s="22">
        <v>35823000000</v>
      </c>
      <c r="D50" s="25">
        <f>C50/$B50</f>
        <v>0.95963032413608362</v>
      </c>
      <c r="E50" s="22">
        <v>1507000000</v>
      </c>
      <c r="F50" s="48">
        <f>E50/$B50</f>
        <v>4.0369675863916418E-2</v>
      </c>
      <c r="G50" s="46">
        <v>252000000</v>
      </c>
      <c r="H50" s="25">
        <f>G50/$B50</f>
        <v>6.7506027323868201E-3</v>
      </c>
      <c r="I50" s="22">
        <v>1255000000</v>
      </c>
      <c r="J50" s="25">
        <f>I50/$B50</f>
        <v>3.3619073131529599E-2</v>
      </c>
    </row>
    <row r="51" spans="1:10" x14ac:dyDescent="0.25">
      <c r="A51" s="21" t="s">
        <v>60</v>
      </c>
      <c r="B51" s="22">
        <v>246000000</v>
      </c>
      <c r="C51" s="22">
        <v>219000000</v>
      </c>
      <c r="D51" s="25">
        <f>C51/$B51</f>
        <v>0.8902439024390244</v>
      </c>
      <c r="E51" s="22">
        <v>27000000</v>
      </c>
      <c r="F51" s="48">
        <f>E51/$B51</f>
        <v>0.10975609756097561</v>
      </c>
      <c r="G51" s="46">
        <v>10000000</v>
      </c>
      <c r="H51" s="25">
        <f>G51/$B51</f>
        <v>4.065040650406504E-2</v>
      </c>
      <c r="I51" s="22">
        <v>17000000</v>
      </c>
      <c r="J51" s="25">
        <f>I51/$B51</f>
        <v>6.910569105691057E-2</v>
      </c>
    </row>
    <row r="52" spans="1:10" x14ac:dyDescent="0.25">
      <c r="A52" s="21" t="s">
        <v>61</v>
      </c>
      <c r="B52" s="22">
        <v>6517000000</v>
      </c>
      <c r="C52" s="22">
        <v>5679000000</v>
      </c>
      <c r="D52" s="25">
        <f>C52/$B52</f>
        <v>0.8714132269449133</v>
      </c>
      <c r="E52" s="22">
        <v>837000000</v>
      </c>
      <c r="F52" s="48">
        <f>E52/$B52</f>
        <v>0.12843332821850545</v>
      </c>
      <c r="G52" s="46">
        <v>97000000</v>
      </c>
      <c r="H52" s="25">
        <f>G52/$B52</f>
        <v>1.4884149148381157E-2</v>
      </c>
      <c r="I52" s="22">
        <v>741000000</v>
      </c>
      <c r="J52" s="25">
        <f>I52/$B52</f>
        <v>0.11370262390670553</v>
      </c>
    </row>
    <row r="53" spans="1:10" x14ac:dyDescent="0.25">
      <c r="A53" s="21" t="s">
        <v>62</v>
      </c>
      <c r="B53" s="22">
        <v>686000000</v>
      </c>
      <c r="C53" s="22">
        <v>670000000</v>
      </c>
      <c r="D53" s="25">
        <f>C53/$B53</f>
        <v>0.97667638483965014</v>
      </c>
      <c r="E53" s="22">
        <v>16000000</v>
      </c>
      <c r="F53" s="48">
        <f>E53/$B53</f>
        <v>2.3323615160349854E-2</v>
      </c>
      <c r="G53" s="46">
        <v>5000000</v>
      </c>
      <c r="H53" s="25">
        <f>G53/$B53</f>
        <v>7.2886297376093291E-3</v>
      </c>
      <c r="I53" s="22">
        <v>11000000</v>
      </c>
      <c r="J53" s="25">
        <f>I53/$B53</f>
        <v>1.6034985422740525E-2</v>
      </c>
    </row>
    <row r="54" spans="1:10" x14ac:dyDescent="0.25">
      <c r="A54" s="21" t="s">
        <v>67</v>
      </c>
      <c r="B54" s="22">
        <v>1034000000</v>
      </c>
      <c r="C54" s="22">
        <v>916000000</v>
      </c>
      <c r="D54" s="25">
        <f>C54/$B54</f>
        <v>0.88588007736943908</v>
      </c>
      <c r="E54" s="22">
        <v>117000000</v>
      </c>
      <c r="F54" s="48">
        <f>E54/$B54</f>
        <v>0.11315280464216634</v>
      </c>
      <c r="G54" s="46">
        <v>34000000</v>
      </c>
      <c r="H54" s="25">
        <f>G54/$B54</f>
        <v>3.2882011605415859E-2</v>
      </c>
      <c r="I54" s="22">
        <v>84000000</v>
      </c>
      <c r="J54" s="25">
        <f>I54/$B54</f>
        <v>8.1237911025145063E-2</v>
      </c>
    </row>
  </sheetData>
  <sortState ref="A2:J54">
    <sortCondition ref="A2:A54"/>
  </sortState>
  <conditionalFormatting sqref="A2:J54">
    <cfRule type="expression" dxfId="4" priority="1">
      <formula>ISODD(ROW())</formula>
    </cfRule>
    <cfRule type="expression" dxfId="3" priority="2">
      <formula>ISEVEN(ROW())</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6"/>
  <sheetViews>
    <sheetView showGridLines="0" zoomScaleNormal="100" workbookViewId="0">
      <selection sqref="A1:J1"/>
    </sheetView>
  </sheetViews>
  <sheetFormatPr defaultRowHeight="12.75" x14ac:dyDescent="0.2"/>
  <cols>
    <col min="1" max="1" width="26.85546875" style="11" customWidth="1"/>
    <col min="2" max="2" width="11.140625" style="11" customWidth="1"/>
    <col min="3" max="3" width="2.140625" style="11" customWidth="1"/>
    <col min="4" max="4" width="12.7109375" style="11" customWidth="1"/>
    <col min="5" max="5" width="1.42578125" style="11" customWidth="1"/>
    <col min="6" max="6" width="6.7109375" style="11" customWidth="1"/>
    <col min="7" max="7" width="1.42578125" style="11" customWidth="1"/>
    <col min="8" max="8" width="7.5703125" style="11" customWidth="1"/>
    <col min="9" max="9" width="1.42578125" style="11" customWidth="1"/>
    <col min="10" max="10" width="7" style="11" customWidth="1"/>
    <col min="11" max="11" width="1.42578125" style="11" customWidth="1"/>
    <col min="12" max="16384" width="9.140625" style="11"/>
  </cols>
  <sheetData>
    <row r="1" spans="1:12" s="3" customFormat="1" ht="12.95" customHeight="1" x14ac:dyDescent="0.25">
      <c r="A1" s="32" t="s">
        <v>0</v>
      </c>
      <c r="B1" s="32"/>
      <c r="C1" s="32"/>
      <c r="D1" s="32"/>
      <c r="E1" s="32"/>
      <c r="F1" s="33"/>
      <c r="G1" s="33"/>
      <c r="H1" s="34"/>
      <c r="I1" s="34"/>
      <c r="J1" s="34"/>
      <c r="K1" s="1"/>
      <c r="L1" s="2"/>
    </row>
    <row r="2" spans="1:12" s="9" customFormat="1" ht="12.95" customHeight="1" x14ac:dyDescent="0.25">
      <c r="A2" s="4" t="s">
        <v>1</v>
      </c>
      <c r="B2" s="5"/>
      <c r="C2" s="5"/>
      <c r="D2" s="5"/>
      <c r="E2" s="5"/>
      <c r="F2" s="6"/>
      <c r="G2" s="6"/>
      <c r="H2" s="6"/>
      <c r="I2" s="6"/>
      <c r="J2" s="6"/>
      <c r="K2" s="7"/>
      <c r="L2" s="8"/>
    </row>
    <row r="3" spans="1:12" s="3" customFormat="1" ht="12.95" customHeight="1" x14ac:dyDescent="0.25">
      <c r="A3" s="5" t="s">
        <v>2</v>
      </c>
      <c r="B3" s="5"/>
      <c r="C3" s="5"/>
      <c r="D3" s="5"/>
      <c r="E3" s="5"/>
      <c r="F3" s="6"/>
      <c r="G3" s="6"/>
      <c r="H3" s="6"/>
      <c r="I3" s="6"/>
      <c r="J3" s="6"/>
      <c r="K3" s="7"/>
      <c r="L3" s="2"/>
    </row>
    <row r="4" spans="1:12" ht="12" customHeight="1" x14ac:dyDescent="0.25">
      <c r="A4" s="35" t="s">
        <v>3</v>
      </c>
      <c r="B4" s="37" t="s">
        <v>4</v>
      </c>
      <c r="C4" s="38"/>
      <c r="D4" s="37" t="s">
        <v>5</v>
      </c>
      <c r="E4" s="38"/>
      <c r="F4" s="41" t="s">
        <v>6</v>
      </c>
      <c r="G4" s="42"/>
      <c r="H4" s="42"/>
      <c r="I4" s="42"/>
      <c r="J4" s="42"/>
      <c r="K4" s="43"/>
      <c r="L4" s="10"/>
    </row>
    <row r="5" spans="1:12" ht="12" customHeight="1" x14ac:dyDescent="0.25">
      <c r="A5" s="36"/>
      <c r="B5" s="39"/>
      <c r="C5" s="40"/>
      <c r="D5" s="39"/>
      <c r="E5" s="40"/>
      <c r="F5" s="41" t="s">
        <v>4</v>
      </c>
      <c r="G5" s="43"/>
      <c r="H5" s="41" t="s">
        <v>7</v>
      </c>
      <c r="I5" s="43"/>
      <c r="J5" s="41" t="s">
        <v>8</v>
      </c>
      <c r="K5" s="43"/>
      <c r="L5" s="10"/>
    </row>
    <row r="6" spans="1:12" ht="12" customHeight="1" x14ac:dyDescent="0.25">
      <c r="A6" s="12" t="s">
        <v>9</v>
      </c>
      <c r="B6" s="13">
        <v>492956</v>
      </c>
      <c r="C6" s="13"/>
      <c r="D6" s="13">
        <v>428968</v>
      </c>
      <c r="E6" s="13"/>
      <c r="F6" s="13">
        <v>63989</v>
      </c>
      <c r="G6" s="13"/>
      <c r="H6" s="13">
        <v>21941</v>
      </c>
      <c r="I6" s="13"/>
      <c r="J6" s="13">
        <v>42048</v>
      </c>
      <c r="K6" s="13"/>
      <c r="L6" s="10"/>
    </row>
    <row r="7" spans="1:12" ht="12" customHeight="1" x14ac:dyDescent="0.25">
      <c r="A7" s="14" t="s">
        <v>10</v>
      </c>
      <c r="B7" s="13">
        <v>2423</v>
      </c>
      <c r="C7" s="13"/>
      <c r="D7" s="13">
        <v>1191</v>
      </c>
      <c r="E7" s="13"/>
      <c r="F7" s="13">
        <v>1232</v>
      </c>
      <c r="G7" s="13"/>
      <c r="H7" s="13">
        <v>1155</v>
      </c>
      <c r="I7" s="13"/>
      <c r="J7" s="13">
        <v>77</v>
      </c>
      <c r="K7" s="13"/>
      <c r="L7" s="10"/>
    </row>
    <row r="8" spans="1:12" ht="12" customHeight="1" x14ac:dyDescent="0.25">
      <c r="A8" s="14" t="s">
        <v>11</v>
      </c>
      <c r="B8" s="13">
        <v>49</v>
      </c>
      <c r="C8" s="13"/>
      <c r="D8" s="13">
        <v>41</v>
      </c>
      <c r="E8" s="13"/>
      <c r="F8" s="13">
        <v>8</v>
      </c>
      <c r="G8" s="13"/>
      <c r="H8" s="13">
        <v>4</v>
      </c>
      <c r="I8" s="13"/>
      <c r="J8" s="13">
        <v>5</v>
      </c>
      <c r="K8" s="13"/>
      <c r="L8" s="10"/>
    </row>
    <row r="9" spans="1:12" ht="12" customHeight="1" x14ac:dyDescent="0.25">
      <c r="A9" s="14" t="s">
        <v>12</v>
      </c>
      <c r="B9" s="13">
        <v>6403</v>
      </c>
      <c r="C9" s="13"/>
      <c r="D9" s="13">
        <v>4570</v>
      </c>
      <c r="E9" s="13"/>
      <c r="F9" s="13">
        <v>1832</v>
      </c>
      <c r="G9" s="13"/>
      <c r="H9" s="13">
        <v>1106</v>
      </c>
      <c r="I9" s="13"/>
      <c r="J9" s="13">
        <v>726</v>
      </c>
      <c r="K9" s="13"/>
      <c r="L9" s="10"/>
    </row>
    <row r="10" spans="1:12" ht="12" customHeight="1" x14ac:dyDescent="0.25">
      <c r="A10" s="14" t="s">
        <v>13</v>
      </c>
      <c r="B10" s="13">
        <v>461</v>
      </c>
      <c r="C10" s="13"/>
      <c r="D10" s="13">
        <v>397</v>
      </c>
      <c r="E10" s="13"/>
      <c r="F10" s="13">
        <v>64</v>
      </c>
      <c r="G10" s="13"/>
      <c r="H10" s="13">
        <v>28</v>
      </c>
      <c r="I10" s="13"/>
      <c r="J10" s="13">
        <v>36</v>
      </c>
      <c r="K10" s="13"/>
      <c r="L10" s="15"/>
    </row>
    <row r="11" spans="1:12" ht="12" customHeight="1" x14ac:dyDescent="0.25">
      <c r="A11" s="14" t="s">
        <v>14</v>
      </c>
      <c r="B11" s="13">
        <v>171961</v>
      </c>
      <c r="C11" s="13"/>
      <c r="D11" s="13">
        <v>158850</v>
      </c>
      <c r="E11" s="13"/>
      <c r="F11" s="13">
        <v>13111</v>
      </c>
      <c r="G11" s="13"/>
      <c r="H11" s="13">
        <v>4713</v>
      </c>
      <c r="I11" s="13" t="s">
        <v>15</v>
      </c>
      <c r="J11" s="13">
        <v>8397</v>
      </c>
      <c r="K11" s="13"/>
      <c r="L11" s="10"/>
    </row>
    <row r="12" spans="1:12" ht="12" customHeight="1" x14ac:dyDescent="0.25">
      <c r="A12" s="14" t="s">
        <v>16</v>
      </c>
      <c r="B12" s="13">
        <v>6070</v>
      </c>
      <c r="C12" s="13"/>
      <c r="D12" s="13">
        <v>5208</v>
      </c>
      <c r="E12" s="13"/>
      <c r="F12" s="13">
        <v>862</v>
      </c>
      <c r="G12" s="13"/>
      <c r="H12" s="13">
        <v>598</v>
      </c>
      <c r="I12" s="13"/>
      <c r="J12" s="13">
        <v>264</v>
      </c>
      <c r="K12" s="13"/>
      <c r="L12" s="10"/>
    </row>
    <row r="13" spans="1:12" ht="12" customHeight="1" x14ac:dyDescent="0.25">
      <c r="A13" s="14" t="s">
        <v>17</v>
      </c>
      <c r="B13" s="13">
        <v>7421</v>
      </c>
      <c r="C13" s="13"/>
      <c r="D13" s="13">
        <v>6171</v>
      </c>
      <c r="E13" s="13"/>
      <c r="F13" s="13">
        <v>1250</v>
      </c>
      <c r="G13" s="13"/>
      <c r="H13" s="13">
        <v>892</v>
      </c>
      <c r="I13" s="13"/>
      <c r="J13" s="13">
        <v>357</v>
      </c>
      <c r="K13" s="13"/>
      <c r="L13" s="10"/>
    </row>
    <row r="14" spans="1:12" ht="12" customHeight="1" x14ac:dyDescent="0.25">
      <c r="A14" s="14" t="s">
        <v>18</v>
      </c>
      <c r="B14" s="13">
        <v>2156</v>
      </c>
      <c r="C14" s="13"/>
      <c r="D14" s="13">
        <v>1436</v>
      </c>
      <c r="E14" s="13"/>
      <c r="F14" s="13">
        <v>720</v>
      </c>
      <c r="G14" s="13"/>
      <c r="H14" s="13">
        <v>5</v>
      </c>
      <c r="I14" s="13"/>
      <c r="J14" s="13">
        <v>715</v>
      </c>
      <c r="K14" s="13"/>
      <c r="L14" s="10"/>
    </row>
    <row r="15" spans="1:12" ht="12" customHeight="1" x14ac:dyDescent="0.25">
      <c r="A15" s="14" t="s">
        <v>19</v>
      </c>
      <c r="B15" s="13">
        <v>412</v>
      </c>
      <c r="C15" s="13"/>
      <c r="D15" s="13">
        <v>277</v>
      </c>
      <c r="E15" s="13"/>
      <c r="F15" s="13">
        <v>135</v>
      </c>
      <c r="G15" s="13"/>
      <c r="H15" s="13">
        <v>111</v>
      </c>
      <c r="I15" s="13"/>
      <c r="J15" s="13">
        <v>23</v>
      </c>
      <c r="K15" s="13"/>
      <c r="L15" s="10"/>
    </row>
    <row r="16" spans="1:12" ht="12" customHeight="1" x14ac:dyDescent="0.25">
      <c r="A16" s="14" t="s">
        <v>20</v>
      </c>
      <c r="B16" s="13">
        <v>7259</v>
      </c>
      <c r="C16" s="13"/>
      <c r="D16" s="13">
        <v>5611</v>
      </c>
      <c r="E16" s="13"/>
      <c r="F16" s="13">
        <v>1648</v>
      </c>
      <c r="G16" s="13"/>
      <c r="H16" s="13">
        <v>870</v>
      </c>
      <c r="I16" s="13"/>
      <c r="J16" s="13">
        <v>778</v>
      </c>
      <c r="K16" s="13"/>
      <c r="L16" s="10"/>
    </row>
    <row r="17" spans="1:12" ht="12" customHeight="1" x14ac:dyDescent="0.25">
      <c r="A17" s="14" t="s">
        <v>21</v>
      </c>
      <c r="B17" s="13">
        <v>4844</v>
      </c>
      <c r="C17" s="13"/>
      <c r="D17" s="13">
        <v>3924</v>
      </c>
      <c r="E17" s="13"/>
      <c r="F17" s="13">
        <v>920</v>
      </c>
      <c r="G17" s="13" t="s">
        <v>15</v>
      </c>
      <c r="H17" s="13">
        <v>97</v>
      </c>
      <c r="I17" s="13" t="s">
        <v>15</v>
      </c>
      <c r="J17" s="13">
        <v>822</v>
      </c>
      <c r="K17" s="13" t="s">
        <v>15</v>
      </c>
      <c r="L17" s="10"/>
    </row>
    <row r="18" spans="1:12" ht="12" customHeight="1" x14ac:dyDescent="0.25">
      <c r="A18" s="14" t="s">
        <v>22</v>
      </c>
      <c r="B18" s="13">
        <v>159</v>
      </c>
      <c r="C18" s="13"/>
      <c r="D18" s="13">
        <v>86</v>
      </c>
      <c r="E18" s="13"/>
      <c r="F18" s="13">
        <v>73</v>
      </c>
      <c r="G18" s="13"/>
      <c r="H18" s="13">
        <v>19</v>
      </c>
      <c r="I18" s="13"/>
      <c r="J18" s="13">
        <v>54</v>
      </c>
      <c r="K18" s="13"/>
      <c r="L18" s="10"/>
    </row>
    <row r="19" spans="1:12" ht="12" customHeight="1" x14ac:dyDescent="0.25">
      <c r="A19" s="14" t="s">
        <v>23</v>
      </c>
      <c r="B19" s="13">
        <v>2697</v>
      </c>
      <c r="C19" s="13"/>
      <c r="D19" s="13">
        <v>2608</v>
      </c>
      <c r="E19" s="13"/>
      <c r="F19" s="13">
        <v>89</v>
      </c>
      <c r="G19" s="13"/>
      <c r="H19" s="13">
        <v>6</v>
      </c>
      <c r="I19" s="13" t="s">
        <v>15</v>
      </c>
      <c r="J19" s="13">
        <v>83</v>
      </c>
      <c r="K19" s="13"/>
      <c r="L19" s="10"/>
    </row>
    <row r="20" spans="1:12" ht="12" customHeight="1" x14ac:dyDescent="0.25">
      <c r="A20" s="14" t="s">
        <v>24</v>
      </c>
      <c r="B20" s="13">
        <v>14112</v>
      </c>
      <c r="C20" s="13"/>
      <c r="D20" s="13">
        <v>13383</v>
      </c>
      <c r="E20" s="13"/>
      <c r="F20" s="13">
        <v>729</v>
      </c>
      <c r="G20" s="13"/>
      <c r="H20" s="13">
        <v>74</v>
      </c>
      <c r="I20" s="13"/>
      <c r="J20" s="13">
        <v>655</v>
      </c>
      <c r="K20" s="13"/>
      <c r="L20" s="10"/>
    </row>
    <row r="21" spans="1:12" ht="12" customHeight="1" x14ac:dyDescent="0.25">
      <c r="A21" s="14" t="s">
        <v>25</v>
      </c>
      <c r="B21" s="13">
        <v>7952</v>
      </c>
      <c r="C21" s="13"/>
      <c r="D21" s="13">
        <v>6895</v>
      </c>
      <c r="E21" s="13"/>
      <c r="F21" s="13">
        <v>1057</v>
      </c>
      <c r="G21" s="13"/>
      <c r="H21" s="13">
        <v>130</v>
      </c>
      <c r="I21" s="13"/>
      <c r="J21" s="13">
        <v>927</v>
      </c>
      <c r="K21" s="13"/>
      <c r="L21" s="10"/>
    </row>
    <row r="22" spans="1:12" ht="12" customHeight="1" x14ac:dyDescent="0.25">
      <c r="A22" s="14" t="s">
        <v>26</v>
      </c>
      <c r="B22" s="13">
        <v>3087</v>
      </c>
      <c r="C22" s="13" t="s">
        <v>15</v>
      </c>
      <c r="D22" s="13">
        <v>2285</v>
      </c>
      <c r="E22" s="13"/>
      <c r="F22" s="13">
        <v>802</v>
      </c>
      <c r="G22" s="13" t="s">
        <v>15</v>
      </c>
      <c r="H22" s="16">
        <v>641</v>
      </c>
      <c r="I22" s="13" t="s">
        <v>15</v>
      </c>
      <c r="J22" s="16">
        <v>161</v>
      </c>
      <c r="K22" s="13" t="s">
        <v>15</v>
      </c>
      <c r="L22" s="10"/>
    </row>
    <row r="23" spans="1:12" ht="12" customHeight="1" x14ac:dyDescent="0.25">
      <c r="A23" s="14" t="s">
        <v>27</v>
      </c>
      <c r="B23" s="13">
        <v>2748</v>
      </c>
      <c r="C23" s="13"/>
      <c r="D23" s="13">
        <v>1857</v>
      </c>
      <c r="E23" s="13"/>
      <c r="F23" s="13">
        <v>891</v>
      </c>
      <c r="G23" s="13" t="s">
        <v>15</v>
      </c>
      <c r="H23" s="13">
        <v>11</v>
      </c>
      <c r="I23" s="13"/>
      <c r="J23" s="13">
        <v>880</v>
      </c>
      <c r="K23" s="13" t="s">
        <v>15</v>
      </c>
      <c r="L23" s="10"/>
    </row>
    <row r="24" spans="1:12" ht="12" customHeight="1" x14ac:dyDescent="0.25">
      <c r="A24" s="14" t="s">
        <v>28</v>
      </c>
      <c r="B24" s="13">
        <v>1481</v>
      </c>
      <c r="C24" s="13"/>
      <c r="D24" s="13">
        <v>939</v>
      </c>
      <c r="E24" s="13"/>
      <c r="F24" s="13">
        <v>541</v>
      </c>
      <c r="G24" s="13"/>
      <c r="H24" s="13">
        <v>216</v>
      </c>
      <c r="I24" s="13"/>
      <c r="J24" s="13">
        <v>325</v>
      </c>
      <c r="K24" s="13"/>
      <c r="L24" s="10"/>
    </row>
    <row r="25" spans="1:12" ht="12" customHeight="1" x14ac:dyDescent="0.25">
      <c r="A25" s="14" t="s">
        <v>29</v>
      </c>
      <c r="B25" s="13">
        <v>703</v>
      </c>
      <c r="C25" s="13"/>
      <c r="D25" s="13">
        <v>534</v>
      </c>
      <c r="E25" s="13"/>
      <c r="F25" s="13">
        <v>168</v>
      </c>
      <c r="G25" s="13"/>
      <c r="H25" s="13">
        <v>121</v>
      </c>
      <c r="I25" s="13"/>
      <c r="J25" s="13">
        <v>48</v>
      </c>
      <c r="K25" s="13"/>
      <c r="L25" s="10"/>
    </row>
    <row r="26" spans="1:12" ht="12" customHeight="1" x14ac:dyDescent="0.25">
      <c r="A26" s="14" t="s">
        <v>30</v>
      </c>
      <c r="B26" s="13">
        <v>417</v>
      </c>
      <c r="C26" s="13"/>
      <c r="D26" s="13">
        <v>373</v>
      </c>
      <c r="E26" s="13"/>
      <c r="F26" s="13">
        <v>44</v>
      </c>
      <c r="G26" s="13"/>
      <c r="H26" s="13">
        <v>14</v>
      </c>
      <c r="I26" s="13" t="s">
        <v>15</v>
      </c>
      <c r="J26" s="13">
        <v>30</v>
      </c>
      <c r="K26" s="13"/>
      <c r="L26" s="10"/>
    </row>
    <row r="27" spans="1:12" ht="12" customHeight="1" x14ac:dyDescent="0.25">
      <c r="A27" s="14" t="s">
        <v>31</v>
      </c>
      <c r="B27" s="13">
        <v>5852</v>
      </c>
      <c r="C27" s="13"/>
      <c r="D27" s="13">
        <v>4248</v>
      </c>
      <c r="E27" s="13"/>
      <c r="F27" s="13">
        <v>1604</v>
      </c>
      <c r="G27" s="13"/>
      <c r="H27" s="13">
        <v>1042</v>
      </c>
      <c r="I27" s="13"/>
      <c r="J27" s="13">
        <v>563</v>
      </c>
      <c r="K27" s="13"/>
      <c r="L27" s="10"/>
    </row>
    <row r="28" spans="1:12" ht="12" customHeight="1" x14ac:dyDescent="0.25">
      <c r="A28" s="14" t="s">
        <v>32</v>
      </c>
      <c r="B28" s="13">
        <v>30843</v>
      </c>
      <c r="C28" s="13"/>
      <c r="D28" s="13">
        <v>25955</v>
      </c>
      <c r="E28" s="13"/>
      <c r="F28" s="13">
        <v>4888</v>
      </c>
      <c r="G28" s="13"/>
      <c r="H28" s="13">
        <v>1170</v>
      </c>
      <c r="I28" s="13"/>
      <c r="J28" s="13">
        <v>3718</v>
      </c>
      <c r="K28" s="13"/>
      <c r="L28" s="10"/>
    </row>
    <row r="29" spans="1:12" ht="12" customHeight="1" x14ac:dyDescent="0.25">
      <c r="A29" s="14" t="s">
        <v>33</v>
      </c>
      <c r="B29" s="13">
        <v>21283</v>
      </c>
      <c r="C29" s="13"/>
      <c r="D29" s="13">
        <v>18918</v>
      </c>
      <c r="E29" s="13"/>
      <c r="F29" s="13">
        <v>2364</v>
      </c>
      <c r="G29" s="13"/>
      <c r="H29" s="13">
        <v>237</v>
      </c>
      <c r="I29" s="13"/>
      <c r="J29" s="13">
        <v>2127</v>
      </c>
      <c r="K29" s="13"/>
      <c r="L29" s="10"/>
    </row>
    <row r="30" spans="1:12" ht="12" customHeight="1" x14ac:dyDescent="0.25">
      <c r="A30" s="14" t="s">
        <v>34</v>
      </c>
      <c r="B30" s="13">
        <v>8026</v>
      </c>
      <c r="C30" s="13"/>
      <c r="D30" s="13">
        <v>7547</v>
      </c>
      <c r="E30" s="13"/>
      <c r="F30" s="13">
        <v>479</v>
      </c>
      <c r="G30" s="13"/>
      <c r="H30" s="13">
        <v>101</v>
      </c>
      <c r="I30" s="13"/>
      <c r="J30" s="13">
        <v>378</v>
      </c>
      <c r="K30" s="13"/>
      <c r="L30" s="10"/>
    </row>
    <row r="31" spans="1:12" ht="12" customHeight="1" x14ac:dyDescent="0.25">
      <c r="A31" s="14" t="s">
        <v>35</v>
      </c>
      <c r="B31" s="13">
        <v>324</v>
      </c>
      <c r="C31" s="13"/>
      <c r="D31" s="13">
        <v>276</v>
      </c>
      <c r="E31" s="13"/>
      <c r="F31" s="13">
        <v>48</v>
      </c>
      <c r="G31" s="13"/>
      <c r="H31" s="13">
        <v>19</v>
      </c>
      <c r="I31" s="13"/>
      <c r="J31" s="13">
        <v>30</v>
      </c>
      <c r="K31" s="13" t="s">
        <v>15</v>
      </c>
      <c r="L31" s="10"/>
    </row>
    <row r="32" spans="1:12" ht="12" customHeight="1" x14ac:dyDescent="0.25">
      <c r="A32" s="14" t="s">
        <v>36</v>
      </c>
      <c r="B32" s="13">
        <v>6344</v>
      </c>
      <c r="C32" s="13"/>
      <c r="D32" s="13">
        <v>4150</v>
      </c>
      <c r="E32" s="13"/>
      <c r="F32" s="13">
        <v>2194</v>
      </c>
      <c r="G32" s="13" t="s">
        <v>15</v>
      </c>
      <c r="H32" s="16">
        <v>2036</v>
      </c>
      <c r="I32" s="13" t="s">
        <v>15</v>
      </c>
      <c r="J32" s="16">
        <v>157</v>
      </c>
      <c r="K32" s="13" t="s">
        <v>15</v>
      </c>
      <c r="L32" s="10"/>
    </row>
    <row r="33" spans="1:12" ht="12" customHeight="1" x14ac:dyDescent="0.25">
      <c r="A33" s="14" t="s">
        <v>37</v>
      </c>
      <c r="B33" s="13">
        <v>205</v>
      </c>
      <c r="C33" s="13"/>
      <c r="D33" s="13">
        <v>176</v>
      </c>
      <c r="E33" s="13"/>
      <c r="F33" s="13">
        <v>29</v>
      </c>
      <c r="G33" s="13"/>
      <c r="H33" s="13">
        <v>11</v>
      </c>
      <c r="I33" s="13"/>
      <c r="J33" s="13">
        <v>17</v>
      </c>
      <c r="K33" s="13"/>
      <c r="L33" s="10"/>
    </row>
    <row r="34" spans="1:12" ht="12" customHeight="1" x14ac:dyDescent="0.25">
      <c r="A34" s="14" t="s">
        <v>38</v>
      </c>
      <c r="B34" s="13">
        <v>795</v>
      </c>
      <c r="C34" s="13"/>
      <c r="D34" s="13">
        <v>735</v>
      </c>
      <c r="E34" s="13"/>
      <c r="F34" s="13">
        <v>60</v>
      </c>
      <c r="G34" s="13"/>
      <c r="H34" s="13">
        <v>11</v>
      </c>
      <c r="I34" s="13"/>
      <c r="J34" s="13">
        <v>49</v>
      </c>
      <c r="K34" s="13"/>
      <c r="L34" s="10"/>
    </row>
    <row r="35" spans="1:12" ht="12" customHeight="1" x14ac:dyDescent="0.25">
      <c r="A35" s="14" t="s">
        <v>39</v>
      </c>
      <c r="B35" s="13">
        <v>1045</v>
      </c>
      <c r="C35" s="13"/>
      <c r="D35" s="13">
        <v>829</v>
      </c>
      <c r="E35" s="13"/>
      <c r="F35" s="13">
        <v>216</v>
      </c>
      <c r="G35" s="13"/>
      <c r="H35" s="13">
        <v>34</v>
      </c>
      <c r="I35" s="13"/>
      <c r="J35" s="13">
        <v>183</v>
      </c>
      <c r="K35" s="13"/>
      <c r="L35" s="10"/>
    </row>
    <row r="36" spans="1:12" ht="12" customHeight="1" x14ac:dyDescent="0.25">
      <c r="A36" s="14" t="s">
        <v>40</v>
      </c>
      <c r="B36" s="13">
        <v>2541</v>
      </c>
      <c r="C36" s="13"/>
      <c r="D36" s="13">
        <v>1036</v>
      </c>
      <c r="E36" s="13"/>
      <c r="F36" s="13">
        <v>1505</v>
      </c>
      <c r="G36" s="13"/>
      <c r="H36" s="13">
        <v>1333</v>
      </c>
      <c r="I36" s="13"/>
      <c r="J36" s="13">
        <v>171</v>
      </c>
      <c r="K36" s="13"/>
      <c r="L36" s="10"/>
    </row>
    <row r="37" spans="1:12" ht="12" customHeight="1" x14ac:dyDescent="0.25">
      <c r="A37" s="14" t="s">
        <v>41</v>
      </c>
      <c r="B37" s="13">
        <v>20390</v>
      </c>
      <c r="C37" s="13"/>
      <c r="D37" s="13">
        <v>16648</v>
      </c>
      <c r="E37" s="13"/>
      <c r="F37" s="13">
        <v>3742</v>
      </c>
      <c r="G37" s="13"/>
      <c r="H37" s="13">
        <v>195</v>
      </c>
      <c r="I37" s="13"/>
      <c r="J37" s="13">
        <v>3547</v>
      </c>
      <c r="K37" s="13"/>
      <c r="L37" s="10"/>
    </row>
    <row r="38" spans="1:12" ht="12" customHeight="1" x14ac:dyDescent="0.25">
      <c r="A38" s="14" t="s">
        <v>42</v>
      </c>
      <c r="B38" s="13">
        <v>637</v>
      </c>
      <c r="C38" s="13"/>
      <c r="D38" s="13">
        <v>391</v>
      </c>
      <c r="E38" s="13"/>
      <c r="F38" s="13">
        <v>245</v>
      </c>
      <c r="G38" s="13"/>
      <c r="H38" s="13">
        <v>202</v>
      </c>
      <c r="I38" s="13"/>
      <c r="J38" s="13">
        <v>43</v>
      </c>
      <c r="K38" s="13"/>
      <c r="L38" s="10"/>
    </row>
    <row r="39" spans="1:12" ht="12" customHeight="1" x14ac:dyDescent="0.25">
      <c r="A39" s="14" t="s">
        <v>43</v>
      </c>
      <c r="B39" s="13">
        <v>20180</v>
      </c>
      <c r="C39" s="13"/>
      <c r="D39" s="13">
        <v>17968</v>
      </c>
      <c r="E39" s="13"/>
      <c r="F39" s="13">
        <v>2212</v>
      </c>
      <c r="G39" s="13"/>
      <c r="H39" s="13">
        <v>759</v>
      </c>
      <c r="I39" s="13" t="s">
        <v>15</v>
      </c>
      <c r="J39" s="13">
        <v>1453</v>
      </c>
      <c r="K39" s="13"/>
      <c r="L39" s="10"/>
    </row>
    <row r="40" spans="1:12" ht="12" customHeight="1" x14ac:dyDescent="0.25">
      <c r="A40" s="14" t="s">
        <v>44</v>
      </c>
      <c r="B40" s="13">
        <v>13249</v>
      </c>
      <c r="C40" s="13"/>
      <c r="D40" s="13">
        <v>9188</v>
      </c>
      <c r="E40" s="13"/>
      <c r="F40" s="13">
        <v>4061</v>
      </c>
      <c r="G40" s="13" t="s">
        <v>15</v>
      </c>
      <c r="H40" s="13">
        <v>140</v>
      </c>
      <c r="I40" s="13"/>
      <c r="J40" s="13">
        <v>3920</v>
      </c>
      <c r="K40" s="13" t="s">
        <v>15</v>
      </c>
      <c r="L40" s="10"/>
    </row>
    <row r="41" spans="1:12" ht="12" customHeight="1" x14ac:dyDescent="0.25">
      <c r="A41" s="14" t="s">
        <v>45</v>
      </c>
      <c r="B41" s="13">
        <v>349</v>
      </c>
      <c r="C41" s="13"/>
      <c r="D41" s="13">
        <v>340</v>
      </c>
      <c r="E41" s="13"/>
      <c r="F41" s="13">
        <v>9</v>
      </c>
      <c r="G41" s="13"/>
      <c r="H41" s="13">
        <v>2</v>
      </c>
      <c r="I41" s="13" t="s">
        <v>46</v>
      </c>
      <c r="J41" s="13">
        <v>7</v>
      </c>
      <c r="K41" s="13"/>
      <c r="L41" s="10"/>
    </row>
    <row r="42" spans="1:12" ht="12" customHeight="1" x14ac:dyDescent="0.25">
      <c r="A42" s="14" t="s">
        <v>47</v>
      </c>
      <c r="B42" s="13">
        <v>10642</v>
      </c>
      <c r="C42" s="13"/>
      <c r="D42" s="13">
        <v>7087</v>
      </c>
      <c r="E42" s="13"/>
      <c r="F42" s="13">
        <v>3555</v>
      </c>
      <c r="G42" s="13" t="s">
        <v>15</v>
      </c>
      <c r="H42" s="13">
        <v>765</v>
      </c>
      <c r="I42" s="13"/>
      <c r="J42" s="13">
        <v>2789</v>
      </c>
      <c r="K42" s="13" t="s">
        <v>15</v>
      </c>
      <c r="L42" s="10"/>
    </row>
    <row r="43" spans="1:12" ht="12" customHeight="1" x14ac:dyDescent="0.25">
      <c r="A43" s="14" t="s">
        <v>48</v>
      </c>
      <c r="B43" s="13">
        <v>1067</v>
      </c>
      <c r="C43" s="13"/>
      <c r="D43" s="13">
        <v>956</v>
      </c>
      <c r="E43" s="13"/>
      <c r="F43" s="13">
        <v>111</v>
      </c>
      <c r="G43" s="13" t="s">
        <v>15</v>
      </c>
      <c r="H43" s="13">
        <v>41</v>
      </c>
      <c r="I43" s="13" t="s">
        <v>15</v>
      </c>
      <c r="J43" s="13">
        <v>70</v>
      </c>
      <c r="K43" s="13"/>
      <c r="L43" s="10"/>
    </row>
    <row r="44" spans="1:12" ht="12" customHeight="1" x14ac:dyDescent="0.25">
      <c r="A44" s="14" t="s">
        <v>49</v>
      </c>
      <c r="B44" s="13">
        <v>7890</v>
      </c>
      <c r="C44" s="13"/>
      <c r="D44" s="13">
        <v>7606</v>
      </c>
      <c r="E44" s="13"/>
      <c r="F44" s="13">
        <v>284</v>
      </c>
      <c r="G44" s="13"/>
      <c r="H44" s="13">
        <v>54</v>
      </c>
      <c r="I44" s="13"/>
      <c r="J44" s="13">
        <v>230</v>
      </c>
      <c r="K44" s="13"/>
      <c r="L44" s="10"/>
    </row>
    <row r="45" spans="1:12" ht="12" customHeight="1" x14ac:dyDescent="0.25">
      <c r="A45" s="14" t="s">
        <v>50</v>
      </c>
      <c r="B45" s="13">
        <v>15245</v>
      </c>
      <c r="C45" s="13"/>
      <c r="D45" s="13">
        <v>13353</v>
      </c>
      <c r="E45" s="13"/>
      <c r="F45" s="13">
        <v>1892</v>
      </c>
      <c r="G45" s="13" t="s">
        <v>15</v>
      </c>
      <c r="H45" s="13">
        <v>219</v>
      </c>
      <c r="I45" s="13"/>
      <c r="J45" s="13">
        <v>1673</v>
      </c>
      <c r="K45" s="13" t="s">
        <v>15</v>
      </c>
      <c r="L45" s="10"/>
    </row>
    <row r="46" spans="1:12" ht="12" customHeight="1" x14ac:dyDescent="0.25">
      <c r="A46" s="14" t="s">
        <v>51</v>
      </c>
      <c r="B46" s="13">
        <v>715</v>
      </c>
      <c r="C46" s="13"/>
      <c r="D46" s="13">
        <v>664</v>
      </c>
      <c r="E46" s="13"/>
      <c r="F46" s="13">
        <v>52</v>
      </c>
      <c r="G46" s="13"/>
      <c r="H46" s="13">
        <v>36</v>
      </c>
      <c r="I46" s="13"/>
      <c r="J46" s="13">
        <v>16</v>
      </c>
      <c r="K46" s="13"/>
      <c r="L46" s="10"/>
    </row>
    <row r="47" spans="1:12" ht="12" customHeight="1" x14ac:dyDescent="0.25">
      <c r="A47" s="14" t="s">
        <v>52</v>
      </c>
      <c r="B47" s="13">
        <v>1784</v>
      </c>
      <c r="C47" s="13"/>
      <c r="D47" s="13">
        <v>1527</v>
      </c>
      <c r="E47" s="13"/>
      <c r="F47" s="13">
        <v>257</v>
      </c>
      <c r="G47" s="13"/>
      <c r="H47" s="13">
        <v>86</v>
      </c>
      <c r="I47" s="13"/>
      <c r="J47" s="13">
        <v>171</v>
      </c>
      <c r="K47" s="13"/>
      <c r="L47" s="10"/>
    </row>
    <row r="48" spans="1:12" ht="12" customHeight="1" x14ac:dyDescent="0.25">
      <c r="A48" s="14" t="s">
        <v>53</v>
      </c>
      <c r="B48" s="13">
        <v>194</v>
      </c>
      <c r="C48" s="13"/>
      <c r="D48" s="13">
        <v>170</v>
      </c>
      <c r="E48" s="13"/>
      <c r="F48" s="13">
        <v>24</v>
      </c>
      <c r="G48" s="13"/>
      <c r="H48" s="13">
        <v>4</v>
      </c>
      <c r="I48" s="13"/>
      <c r="J48" s="13">
        <v>20</v>
      </c>
      <c r="K48" s="13"/>
      <c r="L48" s="10"/>
    </row>
    <row r="49" spans="1:12" ht="12" customHeight="1" x14ac:dyDescent="0.25">
      <c r="A49" s="14" t="s">
        <v>54</v>
      </c>
      <c r="B49" s="13">
        <v>1663</v>
      </c>
      <c r="C49" s="13"/>
      <c r="D49" s="13">
        <v>1381</v>
      </c>
      <c r="E49" s="13"/>
      <c r="F49" s="13">
        <v>282</v>
      </c>
      <c r="G49" s="13"/>
      <c r="H49" s="13">
        <v>55</v>
      </c>
      <c r="I49" s="13"/>
      <c r="J49" s="13">
        <v>228</v>
      </c>
      <c r="K49" s="13"/>
      <c r="L49" s="10"/>
    </row>
    <row r="50" spans="1:12" ht="12" customHeight="1" x14ac:dyDescent="0.25">
      <c r="A50" s="14" t="s">
        <v>55</v>
      </c>
      <c r="B50" s="13">
        <v>23906</v>
      </c>
      <c r="C50" s="13"/>
      <c r="D50" s="13">
        <v>20916</v>
      </c>
      <c r="E50" s="13"/>
      <c r="F50" s="13">
        <v>2990</v>
      </c>
      <c r="G50" s="13"/>
      <c r="H50" s="13">
        <v>772</v>
      </c>
      <c r="I50" s="13"/>
      <c r="J50" s="13">
        <v>2219</v>
      </c>
      <c r="K50" s="13"/>
      <c r="L50" s="10"/>
    </row>
    <row r="51" spans="1:12" ht="12" customHeight="1" x14ac:dyDescent="0.25">
      <c r="A51" s="14" t="s">
        <v>56</v>
      </c>
      <c r="B51" s="13">
        <v>2857</v>
      </c>
      <c r="C51" s="13"/>
      <c r="D51" s="13">
        <v>2463</v>
      </c>
      <c r="E51" s="13"/>
      <c r="F51" s="13">
        <v>394</v>
      </c>
      <c r="G51" s="13"/>
      <c r="H51" s="13">
        <v>78</v>
      </c>
      <c r="I51" s="13" t="s">
        <v>15</v>
      </c>
      <c r="J51" s="13">
        <v>316</v>
      </c>
      <c r="K51" s="13"/>
      <c r="L51" s="10"/>
    </row>
    <row r="52" spans="1:12" ht="12" customHeight="1" x14ac:dyDescent="0.25">
      <c r="A52" s="14" t="s">
        <v>57</v>
      </c>
      <c r="B52" s="13">
        <v>244</v>
      </c>
      <c r="C52" s="13"/>
      <c r="D52" s="13">
        <v>218</v>
      </c>
      <c r="E52" s="13"/>
      <c r="F52" s="13">
        <v>26</v>
      </c>
      <c r="G52" s="13"/>
      <c r="H52" s="13">
        <v>7</v>
      </c>
      <c r="I52" s="13"/>
      <c r="J52" s="13">
        <v>19</v>
      </c>
      <c r="K52" s="13"/>
      <c r="L52" s="10"/>
    </row>
    <row r="53" spans="1:12" ht="12" customHeight="1" x14ac:dyDescent="0.25">
      <c r="A53" s="14" t="s">
        <v>58</v>
      </c>
      <c r="B53" s="13">
        <v>6061</v>
      </c>
      <c r="C53" s="13"/>
      <c r="D53" s="13">
        <v>4276</v>
      </c>
      <c r="E53" s="13"/>
      <c r="F53" s="13">
        <v>1785</v>
      </c>
      <c r="G53" s="13"/>
      <c r="H53" s="13">
        <v>1324</v>
      </c>
      <c r="I53" s="13"/>
      <c r="J53" s="13">
        <v>461</v>
      </c>
      <c r="K53" s="13" t="s">
        <v>15</v>
      </c>
      <c r="L53" s="10"/>
    </row>
    <row r="54" spans="1:12" ht="12" customHeight="1" x14ac:dyDescent="0.25">
      <c r="A54" s="14" t="s">
        <v>59</v>
      </c>
      <c r="B54" s="13">
        <v>37330</v>
      </c>
      <c r="C54" s="13"/>
      <c r="D54" s="13">
        <v>35823</v>
      </c>
      <c r="E54" s="13"/>
      <c r="F54" s="13">
        <v>1507</v>
      </c>
      <c r="G54" s="13"/>
      <c r="H54" s="13">
        <v>252</v>
      </c>
      <c r="I54" s="13" t="s">
        <v>15</v>
      </c>
      <c r="J54" s="13">
        <v>1255</v>
      </c>
      <c r="K54" s="13"/>
      <c r="L54" s="10"/>
    </row>
    <row r="55" spans="1:12" ht="12" customHeight="1" x14ac:dyDescent="0.25">
      <c r="A55" s="14" t="s">
        <v>60</v>
      </c>
      <c r="B55" s="13">
        <v>246</v>
      </c>
      <c r="C55" s="13" t="s">
        <v>15</v>
      </c>
      <c r="D55" s="13">
        <v>219</v>
      </c>
      <c r="E55" s="13" t="s">
        <v>15</v>
      </c>
      <c r="F55" s="13">
        <v>27</v>
      </c>
      <c r="G55" s="13"/>
      <c r="H55" s="13">
        <v>10</v>
      </c>
      <c r="I55" s="13"/>
      <c r="J55" s="13">
        <v>17</v>
      </c>
      <c r="K55" s="13"/>
      <c r="L55" s="10"/>
    </row>
    <row r="56" spans="1:12" ht="12" customHeight="1" x14ac:dyDescent="0.25">
      <c r="A56" s="14" t="s">
        <v>61</v>
      </c>
      <c r="B56" s="13">
        <v>6517</v>
      </c>
      <c r="C56" s="13"/>
      <c r="D56" s="13">
        <v>5679</v>
      </c>
      <c r="E56" s="13"/>
      <c r="F56" s="13">
        <v>837</v>
      </c>
      <c r="G56" s="13"/>
      <c r="H56" s="13">
        <v>97</v>
      </c>
      <c r="I56" s="13"/>
      <c r="J56" s="13">
        <v>741</v>
      </c>
      <c r="K56" s="13"/>
      <c r="L56" s="10"/>
    </row>
    <row r="57" spans="1:12" ht="12" customHeight="1" x14ac:dyDescent="0.25">
      <c r="A57" s="14" t="s">
        <v>62</v>
      </c>
      <c r="B57" s="13">
        <v>686</v>
      </c>
      <c r="C57" s="13"/>
      <c r="D57" s="13">
        <v>670</v>
      </c>
      <c r="E57" s="13"/>
      <c r="F57" s="13">
        <v>16</v>
      </c>
      <c r="G57" s="13"/>
      <c r="H57" s="13">
        <v>5</v>
      </c>
      <c r="I57" s="13"/>
      <c r="J57" s="13">
        <v>11</v>
      </c>
      <c r="K57" s="13"/>
      <c r="L57" s="10"/>
    </row>
    <row r="58" spans="1:12" ht="12" customHeight="1" x14ac:dyDescent="0.25">
      <c r="A58" s="14" t="s">
        <v>63</v>
      </c>
      <c r="B58" s="13">
        <v>1034</v>
      </c>
      <c r="C58" s="13"/>
      <c r="D58" s="13">
        <v>916</v>
      </c>
      <c r="E58" s="13"/>
      <c r="F58" s="13">
        <v>117</v>
      </c>
      <c r="G58" s="13"/>
      <c r="H58" s="16">
        <v>34</v>
      </c>
      <c r="I58" s="13"/>
      <c r="J58" s="16">
        <v>84</v>
      </c>
      <c r="K58" s="13"/>
      <c r="L58" s="10"/>
    </row>
    <row r="59" spans="1:12" ht="24" customHeight="1" x14ac:dyDescent="0.25">
      <c r="A59" s="26"/>
      <c r="B59" s="26"/>
      <c r="C59" s="26"/>
      <c r="D59" s="26"/>
      <c r="E59" s="26"/>
      <c r="F59" s="27"/>
      <c r="G59" s="27"/>
      <c r="H59" s="27"/>
      <c r="I59" s="27"/>
      <c r="J59" s="27"/>
      <c r="K59" s="17"/>
      <c r="L59" s="10"/>
    </row>
    <row r="60" spans="1:12" ht="24" customHeight="1" x14ac:dyDescent="0.25">
      <c r="A60" s="28"/>
      <c r="B60" s="28"/>
      <c r="C60" s="28"/>
      <c r="D60" s="28"/>
      <c r="E60" s="28"/>
      <c r="F60" s="29"/>
      <c r="G60" s="29"/>
      <c r="H60" s="29"/>
      <c r="I60" s="29"/>
      <c r="J60" s="29"/>
      <c r="K60" s="18"/>
      <c r="L60" s="10"/>
    </row>
    <row r="61" spans="1:12" ht="36" customHeight="1" x14ac:dyDescent="0.25">
      <c r="A61" s="30"/>
      <c r="B61" s="30"/>
      <c r="C61" s="30"/>
      <c r="D61" s="30"/>
      <c r="E61" s="30"/>
      <c r="F61" s="30"/>
      <c r="G61" s="30"/>
      <c r="H61" s="31"/>
      <c r="I61" s="31"/>
      <c r="J61" s="31"/>
      <c r="K61" s="19"/>
      <c r="L61" s="10"/>
    </row>
    <row r="62" spans="1:12" ht="24" customHeight="1" x14ac:dyDescent="0.25">
      <c r="A62" s="30"/>
      <c r="B62" s="30"/>
      <c r="C62" s="30"/>
      <c r="D62" s="30"/>
      <c r="E62" s="30"/>
      <c r="F62" s="30"/>
      <c r="G62" s="30"/>
      <c r="H62" s="30"/>
      <c r="I62" s="30"/>
      <c r="J62" s="30"/>
      <c r="K62" s="20"/>
      <c r="L62" s="10"/>
    </row>
    <row r="63" spans="1:12" ht="12" customHeight="1" x14ac:dyDescent="0.2"/>
    <row r="64" spans="1:12" ht="12" customHeight="1" x14ac:dyDescent="0.2"/>
    <row r="65" ht="12" customHeight="1" x14ac:dyDescent="0.2"/>
    <row r="66" ht="12" customHeight="1" x14ac:dyDescent="0.2"/>
  </sheetData>
  <mergeCells count="12">
    <mergeCell ref="A59:J59"/>
    <mergeCell ref="A60:J60"/>
    <mergeCell ref="A61:J61"/>
    <mergeCell ref="A62:J62"/>
    <mergeCell ref="A1:J1"/>
    <mergeCell ref="A4:A5"/>
    <mergeCell ref="B4:C5"/>
    <mergeCell ref="D4:E5"/>
    <mergeCell ref="F4:K4"/>
    <mergeCell ref="F5:G5"/>
    <mergeCell ref="H5:I5"/>
    <mergeCell ref="J5:K5"/>
  </mergeCells>
  <conditionalFormatting sqref="B4:K5">
    <cfRule type="containsText" dxfId="2" priority="3" operator="containsText" text="Z">
      <formula>NOT(ISERROR(SEARCH("Z",B4)))</formula>
    </cfRule>
  </conditionalFormatting>
  <conditionalFormatting sqref="H6:K58">
    <cfRule type="cellIs" dxfId="1" priority="2" operator="between">
      <formula>"["</formula>
      <formula>"\"</formula>
    </cfRule>
  </conditionalFormatting>
  <conditionalFormatting sqref="B6:K58">
    <cfRule type="containsText" dxfId="0" priority="1" operator="containsText" text="Z">
      <formula>NOT(ISERROR(SEARCH("Z",B6)))</formula>
    </cfRule>
  </conditionalFormatting>
  <pageMargins left="0.5" right="0.5" top="0.5" bottom="0.75" header="0.3" footer="0.3"/>
  <pageSetup orientation="portrait" r:id="rId1"/>
  <rowBreaks count="1" manualBreakCount="1">
    <brk id="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R&amp;D by Funder</vt:lpstr>
      <vt:lpstr>tabys20_B6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Edwards</dc:creator>
  <cp:lastModifiedBy>Colin Edwards</cp:lastModifiedBy>
  <dcterms:created xsi:type="dcterms:W3CDTF">2021-10-27T12:38:13Z</dcterms:created>
  <dcterms:modified xsi:type="dcterms:W3CDTF">2021-12-01T19:05:31Z</dcterms:modified>
</cp:coreProperties>
</file>